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90" windowWidth="18135" windowHeight="11760"/>
  </bookViews>
  <sheets>
    <sheet name="종합득점(1부)" sheetId="4" r:id="rId1"/>
    <sheet name="종합득점(2부)" sheetId="5" r:id="rId2"/>
    <sheet name="종목별 순위" sheetId="6" r:id="rId3"/>
  </sheets>
  <externalReferences>
    <externalReference r:id="rId4"/>
  </externalReferences>
  <definedNames>
    <definedName name="셀값">#REF!</definedName>
    <definedName name="ㅏ">#REF!</definedName>
    <definedName name="이유">#REF!</definedName>
    <definedName name="_xlnm.Print_Area" localSheetId="2">'종목별 순위'!$A$1:$M$26</definedName>
    <definedName name="_xlnm.Print_Area" localSheetId="1">'종합득점(2부)'!$A$1:$Z$26</definedName>
  </definedNames>
  <calcPr calcId="125725" calcMode="manual"/>
</workbook>
</file>

<file path=xl/calcChain.xml><?xml version="1.0" encoding="utf-8"?>
<calcChain xmlns="http://schemas.openxmlformats.org/spreadsheetml/2006/main">
  <c r="D5" i="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D16"/>
  <c r="E16"/>
  <c r="F16"/>
  <c r="G16"/>
  <c r="H16"/>
  <c r="I16"/>
  <c r="I21" s="1"/>
  <c r="J16"/>
  <c r="K16"/>
  <c r="L16"/>
  <c r="M16"/>
  <c r="N16"/>
  <c r="O16"/>
  <c r="P16"/>
  <c r="Q16"/>
  <c r="Q21" s="1"/>
  <c r="R16"/>
  <c r="S16"/>
  <c r="T16"/>
  <c r="U16"/>
  <c r="V16"/>
  <c r="W16"/>
  <c r="X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X21" s="1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D19"/>
  <c r="E19"/>
  <c r="F19"/>
  <c r="G19"/>
  <c r="H19"/>
  <c r="I19"/>
  <c r="J19"/>
  <c r="K19"/>
  <c r="L19"/>
  <c r="M19"/>
  <c r="N19"/>
  <c r="O19"/>
  <c r="P19"/>
  <c r="Q19"/>
  <c r="R19"/>
  <c r="R21" s="1"/>
  <c r="S19"/>
  <c r="T19"/>
  <c r="U19"/>
  <c r="V19"/>
  <c r="V21" s="1"/>
  <c r="W19"/>
  <c r="W21" s="1"/>
  <c r="X19"/>
  <c r="D20"/>
  <c r="E20"/>
  <c r="F20"/>
  <c r="G20"/>
  <c r="H20"/>
  <c r="I20"/>
  <c r="J20"/>
  <c r="K20"/>
  <c r="L20"/>
  <c r="M20"/>
  <c r="M21" s="1"/>
  <c r="N20"/>
  <c r="O20"/>
  <c r="P20"/>
  <c r="Q20"/>
  <c r="R20"/>
  <c r="S20"/>
  <c r="T20"/>
  <c r="U20"/>
  <c r="U21" s="1"/>
  <c r="V20"/>
  <c r="W20"/>
  <c r="X20"/>
  <c r="D21"/>
  <c r="H21"/>
  <c r="L21"/>
  <c r="P21"/>
  <c r="T21"/>
  <c r="Y21"/>
  <c r="Y20" i="4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7" s="1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B14" s="1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B13" s="1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11" s="1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9" s="1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X5"/>
  <c r="W5"/>
  <c r="W20" s="1"/>
  <c r="V5"/>
  <c r="U5"/>
  <c r="T5"/>
  <c r="S5"/>
  <c r="S20" s="1"/>
  <c r="R5"/>
  <c r="Q5"/>
  <c r="P5"/>
  <c r="O5"/>
  <c r="O20" s="1"/>
  <c r="N5"/>
  <c r="M5"/>
  <c r="L5"/>
  <c r="K5"/>
  <c r="K20" s="1"/>
  <c r="J5"/>
  <c r="I5"/>
  <c r="H5"/>
  <c r="G5"/>
  <c r="G20" s="1"/>
  <c r="F5"/>
  <c r="E5"/>
  <c r="D5"/>
  <c r="B20" i="5" l="1"/>
  <c r="N21"/>
  <c r="J21"/>
  <c r="F21"/>
  <c r="B17"/>
  <c r="B16"/>
  <c r="B15"/>
  <c r="B13"/>
  <c r="B12"/>
  <c r="B11"/>
  <c r="B9"/>
  <c r="B8"/>
  <c r="B7"/>
  <c r="B5"/>
  <c r="J20" i="4"/>
  <c r="V20"/>
  <c r="B10"/>
  <c r="B16"/>
  <c r="E21" i="5"/>
  <c r="B18"/>
  <c r="B14"/>
  <c r="B10"/>
  <c r="B6"/>
  <c r="N20" i="4"/>
  <c r="I20"/>
  <c r="Q20"/>
  <c r="B6"/>
  <c r="B12"/>
  <c r="B19"/>
  <c r="S21" i="5"/>
  <c r="O21"/>
  <c r="K21"/>
  <c r="G21"/>
  <c r="F20" i="4"/>
  <c r="R20"/>
  <c r="B7"/>
  <c r="E20"/>
  <c r="M20"/>
  <c r="U20"/>
  <c r="D20"/>
  <c r="H20"/>
  <c r="L20"/>
  <c r="P20"/>
  <c r="T20"/>
  <c r="X20"/>
  <c r="B8"/>
  <c r="B15"/>
  <c r="B18"/>
  <c r="C9" i="5"/>
  <c r="C19" i="4"/>
  <c r="C18"/>
  <c r="B5"/>
  <c r="B19" i="5"/>
  <c r="C19" s="1"/>
  <c r="C16" l="1"/>
  <c r="B20" i="4"/>
  <c r="C5"/>
  <c r="C8"/>
  <c r="C6"/>
  <c r="C15"/>
  <c r="C13"/>
  <c r="C12" i="5"/>
  <c r="C6"/>
  <c r="C17" i="4"/>
  <c r="C8" i="5"/>
  <c r="C14" i="4"/>
  <c r="C5" i="5"/>
  <c r="C11" i="4"/>
  <c r="C18" i="5"/>
  <c r="C7" i="4"/>
  <c r="C17" i="5"/>
  <c r="B21"/>
  <c r="C14"/>
  <c r="C10" i="4"/>
  <c r="C15" i="5"/>
  <c r="C20"/>
  <c r="C9" i="4"/>
  <c r="C12"/>
  <c r="C13" i="5"/>
  <c r="C10"/>
  <c r="C16" i="4"/>
  <c r="C11" i="5"/>
  <c r="C7"/>
</calcChain>
</file>

<file path=xl/sharedStrings.xml><?xml version="1.0" encoding="utf-8"?>
<sst xmlns="http://schemas.openxmlformats.org/spreadsheetml/2006/main" count="229" uniqueCount="151">
  <si>
    <t>처음</t>
    <phoneticPr fontId="6" type="noConversion"/>
  </si>
  <si>
    <t>제57회 경기도체육대회 종합득점(1부)</t>
    <phoneticPr fontId="8" type="noConversion"/>
  </si>
  <si>
    <t xml:space="preserve">   구분
시군명</t>
    <phoneticPr fontId="8" type="noConversion"/>
  </si>
  <si>
    <t>합  계</t>
    <phoneticPr fontId="8" type="noConversion"/>
  </si>
  <si>
    <t>순
위</t>
    <phoneticPr fontId="8" type="noConversion"/>
  </si>
  <si>
    <t>육  상</t>
    <phoneticPr fontId="8" type="noConversion"/>
  </si>
  <si>
    <t>수  영</t>
    <phoneticPr fontId="8" type="noConversion"/>
  </si>
  <si>
    <t>축  구</t>
    <phoneticPr fontId="8" type="noConversion"/>
  </si>
  <si>
    <t>테니스</t>
    <phoneticPr fontId="8" type="noConversion"/>
  </si>
  <si>
    <t>정  구</t>
    <phoneticPr fontId="8" type="noConversion"/>
  </si>
  <si>
    <t>배  구</t>
    <phoneticPr fontId="8" type="noConversion"/>
  </si>
  <si>
    <t>탁  구</t>
    <phoneticPr fontId="8" type="noConversion"/>
  </si>
  <si>
    <t>복  싱</t>
    <phoneticPr fontId="8" type="noConversion"/>
  </si>
  <si>
    <t>역  도</t>
    <phoneticPr fontId="8" type="noConversion"/>
  </si>
  <si>
    <t>씨  름</t>
    <phoneticPr fontId="8" type="noConversion"/>
  </si>
  <si>
    <t>유  도</t>
    <phoneticPr fontId="8" type="noConversion"/>
  </si>
  <si>
    <t>검  도</t>
    <phoneticPr fontId="8" type="noConversion"/>
  </si>
  <si>
    <t>궁  도</t>
    <phoneticPr fontId="8" type="noConversion"/>
  </si>
  <si>
    <t>배드
민턴</t>
    <phoneticPr fontId="8" type="noConversion"/>
  </si>
  <si>
    <t>태권도</t>
    <phoneticPr fontId="8" type="noConversion"/>
  </si>
  <si>
    <t>볼  링</t>
    <phoneticPr fontId="8" type="noConversion"/>
  </si>
  <si>
    <t>골  프</t>
    <phoneticPr fontId="8" type="noConversion"/>
  </si>
  <si>
    <t>보디빌딩</t>
    <phoneticPr fontId="8" type="noConversion"/>
  </si>
  <si>
    <t>우 슈</t>
    <phoneticPr fontId="8" type="noConversion"/>
  </si>
  <si>
    <t>사 격</t>
    <phoneticPr fontId="8" type="noConversion"/>
  </si>
  <si>
    <t>요 트</t>
    <phoneticPr fontId="6" type="noConversion"/>
  </si>
  <si>
    <t>육성
종목</t>
    <phoneticPr fontId="8" type="noConversion"/>
  </si>
  <si>
    <t>수원시</t>
    <phoneticPr fontId="6" type="noConversion"/>
  </si>
  <si>
    <t>성남시</t>
    <phoneticPr fontId="8" type="noConversion"/>
  </si>
  <si>
    <t>고양시</t>
    <phoneticPr fontId="8" type="noConversion"/>
  </si>
  <si>
    <t>부천시</t>
    <phoneticPr fontId="8" type="noConversion"/>
  </si>
  <si>
    <t>용인시</t>
    <phoneticPr fontId="8" type="noConversion"/>
  </si>
  <si>
    <t>안산시</t>
    <phoneticPr fontId="8" type="noConversion"/>
  </si>
  <si>
    <t>안양시</t>
    <phoneticPr fontId="8" type="noConversion"/>
  </si>
  <si>
    <t>남양주시</t>
    <phoneticPr fontId="8" type="noConversion"/>
  </si>
  <si>
    <t>화성시</t>
    <phoneticPr fontId="8" type="noConversion"/>
  </si>
  <si>
    <t>의정부시</t>
    <phoneticPr fontId="8" type="noConversion"/>
  </si>
  <si>
    <t>평택시</t>
    <phoneticPr fontId="8" type="noConversion"/>
  </si>
  <si>
    <t>시흥시</t>
    <phoneticPr fontId="8" type="noConversion"/>
  </si>
  <si>
    <t>파주시</t>
    <phoneticPr fontId="8" type="noConversion"/>
  </si>
  <si>
    <t>광명시</t>
    <phoneticPr fontId="6" type="noConversion"/>
  </si>
  <si>
    <t>군포시</t>
    <phoneticPr fontId="6" type="noConversion"/>
  </si>
  <si>
    <t>계</t>
    <phoneticPr fontId="8" type="noConversion"/>
  </si>
  <si>
    <t xml:space="preserve">  </t>
    <phoneticPr fontId="8" type="noConversion"/>
  </si>
  <si>
    <t>계</t>
    <phoneticPr fontId="8" type="noConversion"/>
  </si>
  <si>
    <t>연천군</t>
    <phoneticPr fontId="6" type="noConversion"/>
  </si>
  <si>
    <t>가평군</t>
    <phoneticPr fontId="6" type="noConversion"/>
  </si>
  <si>
    <t>과천시</t>
    <phoneticPr fontId="6" type="noConversion"/>
  </si>
  <si>
    <t>양평군</t>
    <phoneticPr fontId="6" type="noConversion"/>
  </si>
  <si>
    <t>동두천시</t>
    <phoneticPr fontId="6" type="noConversion"/>
  </si>
  <si>
    <t>여주군</t>
    <phoneticPr fontId="6" type="noConversion"/>
  </si>
  <si>
    <t>의왕시</t>
    <phoneticPr fontId="6" type="noConversion"/>
  </si>
  <si>
    <t>하남시</t>
    <phoneticPr fontId="6" type="noConversion"/>
  </si>
  <si>
    <t>포천시</t>
    <phoneticPr fontId="6" type="noConversion"/>
  </si>
  <si>
    <t>오산시</t>
    <phoneticPr fontId="6" type="noConversion"/>
  </si>
  <si>
    <t>안성시</t>
    <phoneticPr fontId="6" type="noConversion"/>
  </si>
  <si>
    <t>양주시</t>
    <phoneticPr fontId="6" type="noConversion"/>
  </si>
  <si>
    <t>구리시</t>
    <phoneticPr fontId="6" type="noConversion"/>
  </si>
  <si>
    <t>이천시</t>
    <phoneticPr fontId="6" type="noConversion"/>
  </si>
  <si>
    <t>김포시</t>
    <phoneticPr fontId="6" type="noConversion"/>
  </si>
  <si>
    <t>광주시</t>
    <phoneticPr fontId="6" type="noConversion"/>
  </si>
  <si>
    <t>육성
종목</t>
    <phoneticPr fontId="8" type="noConversion"/>
  </si>
  <si>
    <t>요 트</t>
    <phoneticPr fontId="6" type="noConversion"/>
  </si>
  <si>
    <t>사 격</t>
    <phoneticPr fontId="8" type="noConversion"/>
  </si>
  <si>
    <t>우 슈</t>
    <phoneticPr fontId="8" type="noConversion"/>
  </si>
  <si>
    <t>보디
빌딩</t>
    <phoneticPr fontId="8" type="noConversion"/>
  </si>
  <si>
    <t>골  프</t>
    <phoneticPr fontId="8" type="noConversion"/>
  </si>
  <si>
    <t>볼  링</t>
    <phoneticPr fontId="8" type="noConversion"/>
  </si>
  <si>
    <t>태권도</t>
    <phoneticPr fontId="8" type="noConversion"/>
  </si>
  <si>
    <t>배드
민턴</t>
    <phoneticPr fontId="8" type="noConversion"/>
  </si>
  <si>
    <t>궁  도</t>
    <phoneticPr fontId="8" type="noConversion"/>
  </si>
  <si>
    <t>검  도</t>
    <phoneticPr fontId="8" type="noConversion"/>
  </si>
  <si>
    <t>유  도</t>
    <phoneticPr fontId="8" type="noConversion"/>
  </si>
  <si>
    <t>씨  름</t>
    <phoneticPr fontId="8" type="noConversion"/>
  </si>
  <si>
    <t>역  도</t>
    <phoneticPr fontId="8" type="noConversion"/>
  </si>
  <si>
    <t>복  싱</t>
    <phoneticPr fontId="8" type="noConversion"/>
  </si>
  <si>
    <t>탁  구</t>
    <phoneticPr fontId="8" type="noConversion"/>
  </si>
  <si>
    <t>배  구</t>
    <phoneticPr fontId="8" type="noConversion"/>
  </si>
  <si>
    <t>정  구</t>
    <phoneticPr fontId="8" type="noConversion"/>
  </si>
  <si>
    <t>테니스</t>
    <phoneticPr fontId="8" type="noConversion"/>
  </si>
  <si>
    <t>축  구</t>
    <phoneticPr fontId="8" type="noConversion"/>
  </si>
  <si>
    <t>수  영</t>
    <phoneticPr fontId="8" type="noConversion"/>
  </si>
  <si>
    <t>육  상</t>
    <phoneticPr fontId="8" type="noConversion"/>
  </si>
  <si>
    <t>순
위</t>
    <phoneticPr fontId="8" type="noConversion"/>
  </si>
  <si>
    <t>합  계</t>
    <phoneticPr fontId="8" type="noConversion"/>
  </si>
  <si>
    <t xml:space="preserve">   구분
시군명</t>
    <phoneticPr fontId="8" type="noConversion"/>
  </si>
  <si>
    <t>처음</t>
    <phoneticPr fontId="6" type="noConversion"/>
  </si>
  <si>
    <t>제57회 경기도체육대회 종합득점(2부)</t>
    <phoneticPr fontId="8" type="noConversion"/>
  </si>
  <si>
    <t>양평군</t>
    <phoneticPr fontId="6" type="noConversion"/>
  </si>
  <si>
    <t>김포시</t>
    <phoneticPr fontId="6" type="noConversion"/>
  </si>
  <si>
    <t xml:space="preserve">오산시 </t>
    <phoneticPr fontId="6" type="noConversion"/>
  </si>
  <si>
    <t>수원시/안산시</t>
    <phoneticPr fontId="6" type="noConversion"/>
  </si>
  <si>
    <t>의정부시</t>
    <phoneticPr fontId="6" type="noConversion"/>
  </si>
  <si>
    <t>사     격</t>
    <phoneticPr fontId="6" type="noConversion"/>
  </si>
  <si>
    <t>오산시</t>
    <phoneticPr fontId="6" type="noConversion"/>
  </si>
  <si>
    <t>이천시</t>
    <phoneticPr fontId="6" type="noConversion"/>
  </si>
  <si>
    <t>용인시</t>
    <phoneticPr fontId="6" type="noConversion"/>
  </si>
  <si>
    <t>안양시</t>
    <phoneticPr fontId="6" type="noConversion"/>
  </si>
  <si>
    <t>우     슈</t>
    <phoneticPr fontId="6" type="noConversion"/>
  </si>
  <si>
    <t>동두천시</t>
    <phoneticPr fontId="6" type="noConversion"/>
  </si>
  <si>
    <t>고양시</t>
    <phoneticPr fontId="6" type="noConversion"/>
  </si>
  <si>
    <t>보디빌딩</t>
    <phoneticPr fontId="6" type="noConversion"/>
  </si>
  <si>
    <t>가평군</t>
    <phoneticPr fontId="6" type="noConversion"/>
  </si>
  <si>
    <t>안산시</t>
    <phoneticPr fontId="6" type="noConversion"/>
  </si>
  <si>
    <t>골     프</t>
    <phoneticPr fontId="6" type="noConversion"/>
  </si>
  <si>
    <t>포천시</t>
    <phoneticPr fontId="6" type="noConversion"/>
  </si>
  <si>
    <t>양주시/의왕시</t>
    <phoneticPr fontId="6" type="noConversion"/>
  </si>
  <si>
    <t>남양주시/수원시</t>
    <phoneticPr fontId="6" type="noConversion"/>
  </si>
  <si>
    <t>성남시</t>
    <phoneticPr fontId="6" type="noConversion"/>
  </si>
  <si>
    <t>볼     링</t>
    <phoneticPr fontId="6" type="noConversion"/>
  </si>
  <si>
    <t>태 권 도</t>
    <phoneticPr fontId="6" type="noConversion"/>
  </si>
  <si>
    <t>구리시</t>
    <phoneticPr fontId="6" type="noConversion"/>
  </si>
  <si>
    <t>남양주시</t>
    <phoneticPr fontId="6" type="noConversion"/>
  </si>
  <si>
    <t xml:space="preserve">시흥시 </t>
    <phoneticPr fontId="6" type="noConversion"/>
  </si>
  <si>
    <t>배드민턴</t>
    <phoneticPr fontId="6" type="noConversion"/>
  </si>
  <si>
    <t>양주시</t>
    <phoneticPr fontId="6" type="noConversion"/>
  </si>
  <si>
    <t>여주군</t>
    <phoneticPr fontId="6" type="noConversion"/>
  </si>
  <si>
    <t>시흥시/광명시</t>
    <phoneticPr fontId="6" type="noConversion"/>
  </si>
  <si>
    <t>궁     도</t>
    <phoneticPr fontId="6" type="noConversion"/>
  </si>
  <si>
    <t>포천시/양주시</t>
    <phoneticPr fontId="6" type="noConversion"/>
  </si>
  <si>
    <t>과천시</t>
    <phoneticPr fontId="6" type="noConversion"/>
  </si>
  <si>
    <t>부천시</t>
    <phoneticPr fontId="6" type="noConversion"/>
  </si>
  <si>
    <t>검     도</t>
    <phoneticPr fontId="6" type="noConversion"/>
  </si>
  <si>
    <t>유     도</t>
    <phoneticPr fontId="6" type="noConversion"/>
  </si>
  <si>
    <t>광주시</t>
    <phoneticPr fontId="6" type="noConversion"/>
  </si>
  <si>
    <t>수원시/용인시</t>
    <phoneticPr fontId="6" type="noConversion"/>
  </si>
  <si>
    <t>씨     름</t>
    <phoneticPr fontId="6" type="noConversion"/>
  </si>
  <si>
    <t>평택시</t>
    <phoneticPr fontId="6" type="noConversion"/>
  </si>
  <si>
    <t>역     도</t>
    <phoneticPr fontId="6" type="noConversion"/>
  </si>
  <si>
    <t>오산시/동두천시</t>
    <phoneticPr fontId="6" type="noConversion"/>
  </si>
  <si>
    <t>복     싱</t>
    <phoneticPr fontId="6" type="noConversion"/>
  </si>
  <si>
    <t>안산시/의정부시</t>
    <phoneticPr fontId="6" type="noConversion"/>
  </si>
  <si>
    <t>탁     구</t>
    <phoneticPr fontId="6" type="noConversion"/>
  </si>
  <si>
    <t>의왕시</t>
    <phoneticPr fontId="6" type="noConversion"/>
  </si>
  <si>
    <t>화성시</t>
    <phoneticPr fontId="6" type="noConversion"/>
  </si>
  <si>
    <t>배     구</t>
    <phoneticPr fontId="6" type="noConversion"/>
  </si>
  <si>
    <t>이천시/안성시</t>
    <phoneticPr fontId="6" type="noConversion"/>
  </si>
  <si>
    <t>안양시/성남시</t>
    <phoneticPr fontId="6" type="noConversion"/>
  </si>
  <si>
    <t>정     구</t>
    <phoneticPr fontId="6" type="noConversion"/>
  </si>
  <si>
    <t>김포시/이천시</t>
    <phoneticPr fontId="6" type="noConversion"/>
  </si>
  <si>
    <t>안성시</t>
    <phoneticPr fontId="6" type="noConversion"/>
  </si>
  <si>
    <t>테 니 스</t>
    <phoneticPr fontId="6" type="noConversion"/>
  </si>
  <si>
    <t>축     구</t>
    <phoneticPr fontId="6" type="noConversion"/>
  </si>
  <si>
    <t>수     영</t>
    <phoneticPr fontId="6" type="noConversion"/>
  </si>
  <si>
    <t xml:space="preserve">안산시 </t>
    <phoneticPr fontId="6" type="noConversion"/>
  </si>
  <si>
    <t>육     상</t>
    <phoneticPr fontId="6" type="noConversion"/>
  </si>
  <si>
    <t>위</t>
    <phoneticPr fontId="6" type="noConversion"/>
  </si>
  <si>
    <t>2부</t>
    <phoneticPr fontId="6" type="noConversion"/>
  </si>
  <si>
    <t>1부</t>
    <phoneticPr fontId="6" type="noConversion"/>
  </si>
  <si>
    <t>구분</t>
    <phoneticPr fontId="6" type="noConversion"/>
  </si>
  <si>
    <t>종목별 순위</t>
    <phoneticPr fontId="6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</si>
</sst>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9">
    <font>
      <sz val="11"/>
      <color theme="1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u/>
      <sz val="11"/>
      <color indexed="12"/>
      <name val="돋움"/>
      <family val="3"/>
      <charset val="129"/>
    </font>
    <font>
      <sz val="6"/>
      <name val="굴림"/>
      <family val="3"/>
      <charset val="129"/>
    </font>
    <font>
      <sz val="8"/>
      <name val="돋움"/>
      <family val="3"/>
      <charset val="129"/>
    </font>
    <font>
      <sz val="20"/>
      <name val="궁서"/>
      <family val="1"/>
      <charset val="129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1"/>
      <name val="굴림"/>
      <family val="3"/>
      <charset val="129"/>
    </font>
    <font>
      <sz val="11"/>
      <name val="궁서"/>
      <family val="1"/>
      <charset val="129"/>
    </font>
    <font>
      <sz val="12"/>
      <name val="돋움"/>
      <family val="3"/>
      <charset val="129"/>
    </font>
    <font>
      <b/>
      <sz val="12"/>
      <name val="궁서"/>
      <family val="1"/>
      <charset val="129"/>
    </font>
    <font>
      <b/>
      <sz val="26"/>
      <name val="궁서"/>
      <family val="1"/>
      <charset val="129"/>
    </font>
    <font>
      <sz val="6"/>
      <color indexed="4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41" fontId="10" fillId="0" borderId="0" applyFont="0" applyFill="0" applyBorder="0" applyAlignment="0" applyProtection="0"/>
    <xf numFmtId="0" fontId="10" fillId="0" borderId="0"/>
  </cellStyleXfs>
  <cellXfs count="69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5" fillId="0" borderId="0" xfId="2" applyFont="1" applyFill="1" applyAlignment="1" applyProtection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 shrinkToFit="1"/>
    </xf>
    <xf numFmtId="176" fontId="2" fillId="0" borderId="4" xfId="3" applyNumberFormat="1" applyFont="1" applyFill="1" applyBorder="1" applyAlignment="1">
      <alignment horizontal="right" vertical="center" shrinkToFit="1"/>
    </xf>
    <xf numFmtId="176" fontId="2" fillId="0" borderId="4" xfId="1" applyNumberFormat="1" applyFont="1" applyFill="1" applyBorder="1" applyAlignment="1">
      <alignment horizontal="right" vertical="center" shrinkToFit="1"/>
    </xf>
    <xf numFmtId="176" fontId="2" fillId="0" borderId="5" xfId="3" applyNumberFormat="1" applyFont="1" applyFill="1" applyBorder="1" applyAlignment="1">
      <alignment horizontal="right" vertical="center" shrinkToFit="1"/>
    </xf>
    <xf numFmtId="176" fontId="2" fillId="0" borderId="6" xfId="3" applyNumberFormat="1" applyFont="1" applyFill="1" applyBorder="1" applyAlignment="1">
      <alignment horizontal="right" vertical="center" shrinkToFit="1"/>
    </xf>
    <xf numFmtId="0" fontId="9" fillId="0" borderId="7" xfId="1" applyFont="1" applyFill="1" applyBorder="1" applyAlignment="1">
      <alignment horizontal="center" vertical="center" shrinkToFit="1"/>
    </xf>
    <xf numFmtId="176" fontId="2" fillId="0" borderId="7" xfId="3" applyNumberFormat="1" applyFont="1" applyFill="1" applyBorder="1" applyAlignment="1">
      <alignment horizontal="right" vertical="center" shrinkToFit="1"/>
    </xf>
    <xf numFmtId="176" fontId="2" fillId="0" borderId="8" xfId="3" applyNumberFormat="1" applyFont="1" applyFill="1" applyBorder="1" applyAlignment="1">
      <alignment horizontal="right" vertical="center" shrinkToFit="1"/>
    </xf>
    <xf numFmtId="0" fontId="2" fillId="0" borderId="9" xfId="1" applyFont="1" applyFill="1" applyBorder="1" applyAlignment="1">
      <alignment horizontal="center" vertical="center" shrinkToFit="1"/>
    </xf>
    <xf numFmtId="176" fontId="2" fillId="0" borderId="9" xfId="3" applyNumberFormat="1" applyFont="1" applyFill="1" applyBorder="1" applyAlignment="1">
      <alignment horizontal="right" vertical="center" shrinkToFit="1"/>
    </xf>
    <xf numFmtId="176" fontId="2" fillId="0" borderId="10" xfId="3" applyNumberFormat="1" applyFont="1" applyFill="1" applyBorder="1" applyAlignment="1">
      <alignment horizontal="right" vertical="center" shrinkToFit="1"/>
    </xf>
    <xf numFmtId="0" fontId="2" fillId="0" borderId="9" xfId="1" applyFont="1" applyFill="1" applyBorder="1" applyAlignment="1">
      <alignment horizontal="center" vertical="center"/>
    </xf>
    <xf numFmtId="176" fontId="2" fillId="0" borderId="11" xfId="3" applyNumberFormat="1" applyFont="1" applyFill="1" applyBorder="1" applyAlignment="1">
      <alignment horizontal="right" vertical="center" shrinkToFit="1"/>
    </xf>
    <xf numFmtId="0" fontId="9" fillId="0" borderId="12" xfId="4" applyFont="1" applyFill="1" applyBorder="1" applyAlignment="1">
      <alignment horizontal="center" vertical="center" shrinkToFit="1"/>
    </xf>
    <xf numFmtId="0" fontId="9" fillId="0" borderId="7" xfId="4" applyFont="1" applyFill="1" applyBorder="1" applyAlignment="1">
      <alignment horizontal="center" vertical="center" shrinkToFit="1"/>
    </xf>
    <xf numFmtId="0" fontId="9" fillId="0" borderId="4" xfId="4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wrapText="1"/>
    </xf>
    <xf numFmtId="0" fontId="10" fillId="0" borderId="0" xfId="4" applyNumberFormat="1" applyFill="1" applyAlignment="1">
      <alignment horizontal="center" vertical="center"/>
    </xf>
    <xf numFmtId="0" fontId="10" fillId="0" borderId="0" xfId="4" applyNumberFormat="1" applyFill="1" applyAlignment="1">
      <alignment horizontal="left" vertical="center"/>
    </xf>
    <xf numFmtId="0" fontId="10" fillId="0" borderId="0" xfId="4" applyNumberFormat="1" applyFill="1" applyAlignment="1">
      <alignment horizontal="right" vertical="center"/>
    </xf>
    <xf numFmtId="0" fontId="11" fillId="0" borderId="16" xfId="4" applyNumberFormat="1" applyFont="1" applyFill="1" applyBorder="1" applyAlignment="1">
      <alignment horizontal="center" vertical="center"/>
    </xf>
    <xf numFmtId="0" fontId="11" fillId="0" borderId="20" xfId="4" applyNumberFormat="1" applyFont="1" applyFill="1" applyBorder="1" applyAlignment="1">
      <alignment horizontal="center" vertical="center"/>
    </xf>
    <xf numFmtId="0" fontId="10" fillId="0" borderId="0" xfId="4" quotePrefix="1" applyNumberFormat="1" applyFill="1" applyAlignment="1">
      <alignment horizontal="center" vertical="center"/>
    </xf>
    <xf numFmtId="0" fontId="10" fillId="0" borderId="0" xfId="4" applyNumberFormat="1" applyFont="1" applyFill="1" applyAlignment="1">
      <alignment horizontal="center" vertical="center" shrinkToFit="1"/>
    </xf>
    <xf numFmtId="0" fontId="13" fillId="0" borderId="17" xfId="4" applyNumberFormat="1" applyFont="1" applyFill="1" applyBorder="1" applyAlignment="1">
      <alignment horizontal="left" vertical="center" shrinkToFit="1"/>
    </xf>
    <xf numFmtId="0" fontId="13" fillId="0" borderId="18" xfId="4" applyNumberFormat="1" applyFont="1" applyFill="1" applyBorder="1" applyAlignment="1">
      <alignment horizontal="right" vertical="center" shrinkToFit="1"/>
    </xf>
    <xf numFmtId="0" fontId="13" fillId="0" borderId="19" xfId="4" applyNumberFormat="1" applyFont="1" applyFill="1" applyBorder="1" applyAlignment="1">
      <alignment horizontal="left" vertical="center" shrinkToFit="1"/>
    </xf>
    <xf numFmtId="0" fontId="13" fillId="0" borderId="19" xfId="4" applyNumberFormat="1" applyFont="1" applyFill="1" applyBorder="1" applyAlignment="1">
      <alignment horizontal="left" vertical="center" wrapText="1" shrinkToFit="1"/>
    </xf>
    <xf numFmtId="0" fontId="13" fillId="0" borderId="18" xfId="4" applyNumberFormat="1" applyFont="1" applyFill="1" applyBorder="1" applyAlignment="1">
      <alignment horizontal="right" vertical="center" wrapText="1" shrinkToFit="1"/>
    </xf>
    <xf numFmtId="0" fontId="14" fillId="0" borderId="0" xfId="4" applyNumberFormat="1" applyFont="1" applyFill="1" applyAlignment="1">
      <alignment horizontal="left" vertical="center" shrinkToFit="1"/>
    </xf>
    <xf numFmtId="0" fontId="14" fillId="0" borderId="0" xfId="4" applyNumberFormat="1" applyFont="1" applyFill="1" applyAlignment="1">
      <alignment horizontal="right" vertical="center" shrinkToFit="1"/>
    </xf>
    <xf numFmtId="0" fontId="14" fillId="0" borderId="0" xfId="4" applyNumberFormat="1" applyFont="1" applyFill="1" applyAlignment="1">
      <alignment horizontal="center" vertical="center" shrinkToFit="1"/>
    </xf>
    <xf numFmtId="0" fontId="15" fillId="0" borderId="0" xfId="4" applyNumberFormat="1" applyFont="1" applyFill="1" applyAlignment="1">
      <alignment horizontal="center" vertical="center" shrinkToFit="1"/>
    </xf>
    <xf numFmtId="0" fontId="16" fillId="0" borderId="0" xfId="4" applyNumberFormat="1" applyFont="1" applyFill="1" applyAlignment="1">
      <alignment horizontal="left" vertical="center" shrinkToFit="1"/>
    </xf>
    <xf numFmtId="0" fontId="16" fillId="0" borderId="0" xfId="4" applyNumberFormat="1" applyFont="1" applyFill="1" applyAlignment="1">
      <alignment horizontal="right" vertical="center" shrinkToFit="1"/>
    </xf>
    <xf numFmtId="0" fontId="16" fillId="0" borderId="0" xfId="4" applyNumberFormat="1" applyFont="1" applyFill="1" applyAlignment="1">
      <alignment horizontal="center" vertical="center" shrinkToFit="1"/>
    </xf>
    <xf numFmtId="0" fontId="17" fillId="0" borderId="0" xfId="4" applyNumberFormat="1" applyFont="1" applyFill="1" applyAlignment="1">
      <alignment horizontal="left" vertical="center" shrinkToFit="1"/>
    </xf>
    <xf numFmtId="0" fontId="18" fillId="0" borderId="0" xfId="2" applyNumberFormat="1" applyFont="1" applyFill="1" applyAlignment="1" applyProtection="1">
      <alignment horizontal="center" vertical="center"/>
    </xf>
    <xf numFmtId="0" fontId="10" fillId="0" borderId="0" xfId="4" applyNumberFormat="1" applyFont="1" applyFill="1" applyAlignment="1">
      <alignment horizontal="left" vertical="center" shrinkToFit="1"/>
    </xf>
    <xf numFmtId="0" fontId="10" fillId="0" borderId="0" xfId="4" applyNumberFormat="1" applyFont="1" applyFill="1" applyAlignment="1">
      <alignment horizontal="right" vertical="center" shrinkToFit="1"/>
    </xf>
    <xf numFmtId="0" fontId="7" fillId="0" borderId="0" xfId="1" applyFont="1" applyFill="1" applyAlignment="1">
      <alignment horizontal="center" vertical="center"/>
    </xf>
    <xf numFmtId="0" fontId="11" fillId="0" borderId="18" xfId="4" applyNumberFormat="1" applyFont="1" applyFill="1" applyBorder="1" applyAlignment="1">
      <alignment horizontal="center" vertical="center" shrinkToFit="1"/>
    </xf>
    <xf numFmtId="0" fontId="11" fillId="0" borderId="17" xfId="4" applyNumberFormat="1" applyFont="1" applyFill="1" applyBorder="1" applyAlignment="1">
      <alignment horizontal="center" vertical="center" shrinkToFit="1"/>
    </xf>
    <xf numFmtId="0" fontId="11" fillId="0" borderId="14" xfId="4" applyNumberFormat="1" applyFont="1" applyFill="1" applyBorder="1" applyAlignment="1">
      <alignment horizontal="center" vertical="center" shrinkToFit="1"/>
    </xf>
    <xf numFmtId="0" fontId="11" fillId="0" borderId="13" xfId="4" applyNumberFormat="1" applyFont="1" applyFill="1" applyBorder="1" applyAlignment="1">
      <alignment horizontal="center" vertical="center" shrinkToFit="1"/>
    </xf>
    <xf numFmtId="0" fontId="11" fillId="0" borderId="18" xfId="4" applyNumberFormat="1" applyFont="1" applyFill="1" applyBorder="1" applyAlignment="1">
      <alignment horizontal="center" vertical="center" wrapText="1" shrinkToFit="1"/>
    </xf>
    <xf numFmtId="0" fontId="11" fillId="0" borderId="19" xfId="4" applyNumberFormat="1" applyFont="1" applyFill="1" applyBorder="1" applyAlignment="1">
      <alignment horizontal="center" vertical="center" shrinkToFit="1"/>
    </xf>
    <xf numFmtId="0" fontId="12" fillId="0" borderId="18" xfId="4" applyNumberFormat="1" applyFont="1" applyFill="1" applyBorder="1" applyAlignment="1">
      <alignment horizontal="center" vertical="center" shrinkToFit="1"/>
    </xf>
    <xf numFmtId="0" fontId="11" fillId="0" borderId="15" xfId="4" applyNumberFormat="1" applyFont="1" applyFill="1" applyBorder="1" applyAlignment="1">
      <alignment horizontal="center" vertical="center" shrinkToFit="1"/>
    </xf>
    <xf numFmtId="0" fontId="17" fillId="0" borderId="0" xfId="4" applyNumberFormat="1" applyFont="1" applyFill="1" applyAlignment="1">
      <alignment horizontal="center" vertical="center" shrinkToFit="1"/>
    </xf>
    <xf numFmtId="0" fontId="13" fillId="0" borderId="25" xfId="4" applyNumberFormat="1" applyFont="1" applyFill="1" applyBorder="1" applyAlignment="1">
      <alignment horizontal="center" vertical="center" shrinkToFit="1"/>
    </xf>
    <xf numFmtId="0" fontId="13" fillId="0" borderId="20" xfId="4" applyNumberFormat="1" applyFont="1" applyFill="1" applyBorder="1" applyAlignment="1">
      <alignment horizontal="center" vertical="center" shrinkToFit="1"/>
    </xf>
    <xf numFmtId="0" fontId="13" fillId="0" borderId="23" xfId="4" applyNumberFormat="1" applyFont="1" applyFill="1" applyBorder="1" applyAlignment="1">
      <alignment horizontal="center" vertical="center" wrapText="1" shrinkToFit="1"/>
    </xf>
    <xf numFmtId="0" fontId="13" fillId="0" borderId="22" xfId="4" applyNumberFormat="1" applyFont="1" applyFill="1" applyBorder="1" applyAlignment="1">
      <alignment horizontal="center" vertical="center" wrapText="1" shrinkToFit="1"/>
    </xf>
    <xf numFmtId="0" fontId="13" fillId="0" borderId="24" xfId="4" applyNumberFormat="1" applyFont="1" applyFill="1" applyBorder="1" applyAlignment="1">
      <alignment horizontal="center" vertical="center" wrapText="1" shrinkToFit="1"/>
    </xf>
    <xf numFmtId="0" fontId="13" fillId="0" borderId="23" xfId="4" applyNumberFormat="1" applyFont="1" applyFill="1" applyBorder="1" applyAlignment="1">
      <alignment horizontal="center" vertical="center" shrinkToFit="1"/>
    </xf>
    <xf numFmtId="0" fontId="13" fillId="0" borderId="22" xfId="4" applyNumberFormat="1" applyFont="1" applyFill="1" applyBorder="1" applyAlignment="1">
      <alignment horizontal="center" vertical="center" shrinkToFit="1"/>
    </xf>
    <xf numFmtId="0" fontId="13" fillId="0" borderId="21" xfId="4" applyNumberFormat="1" applyFont="1" applyFill="1" applyBorder="1" applyAlignment="1">
      <alignment horizontal="center" vertical="center" shrinkToFit="1"/>
    </xf>
  </cellXfs>
  <cellStyles count="5">
    <cellStyle name="쉼표 [0] 2" xfId="3"/>
    <cellStyle name="표준" xfId="0" builtinId="0"/>
    <cellStyle name="표준 2" xfId="4"/>
    <cellStyle name="표준_제54회 종합득점" xfId="1"/>
    <cellStyle name="하이퍼링크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1228;57&#54924;&#46020;&#48124;&#52404;&#51204;&#51333;&#47785;&#48324;&#46301;&#51216;&#54364;(&#52572;&#51333;&#53468;&#5145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처음"/>
      <sheetName val="종합득점(1부)"/>
      <sheetName val="종합득점(2부)"/>
      <sheetName val="종목별 순위"/>
      <sheetName val="1부(종)"/>
      <sheetName val="1부"/>
      <sheetName val="1남고-트"/>
      <sheetName val="1남고-필"/>
      <sheetName val="1여고-트"/>
      <sheetName val="1여고-필"/>
      <sheetName val="1남일-트"/>
      <sheetName val="1남일-필"/>
      <sheetName val="1여일-트"/>
      <sheetName val="1여일-필"/>
      <sheetName val="1마-남"/>
      <sheetName val="1마-여"/>
      <sheetName val="2부(종)"/>
      <sheetName val="2부"/>
      <sheetName val="2남고-트"/>
      <sheetName val="2부남고-필"/>
      <sheetName val="2여고-트"/>
      <sheetName val="2여고-필"/>
      <sheetName val="2남일-트"/>
      <sheetName val="2남일-필"/>
      <sheetName val="2여일-트"/>
      <sheetName val="2여일-필"/>
      <sheetName val="2마-남"/>
      <sheetName val="2마-여"/>
      <sheetName val="수영1"/>
      <sheetName val="수영1남"/>
      <sheetName val="수영1여"/>
      <sheetName val="수영2"/>
      <sheetName val="수영2남"/>
      <sheetName val="수영2여"/>
      <sheetName val="축구1"/>
      <sheetName val="축구2"/>
      <sheetName val="테니스1"/>
      <sheetName val="테니스2"/>
      <sheetName val="정구1"/>
      <sheetName val="정구2"/>
      <sheetName val="배구1"/>
      <sheetName val="배구2"/>
      <sheetName val="탁구1"/>
      <sheetName val="탁구2"/>
      <sheetName val="복싱1"/>
      <sheetName val="복싱1체"/>
      <sheetName val="복싱2"/>
      <sheetName val="복싱2체"/>
      <sheetName val="역도1"/>
      <sheetName val="역도2"/>
      <sheetName val="역도1체"/>
      <sheetName val="역도2체"/>
      <sheetName val="씨름1"/>
      <sheetName val="씨름2"/>
      <sheetName val="씨름1체"/>
      <sheetName val="씨름2체"/>
      <sheetName val="유도1"/>
      <sheetName val="유도2"/>
      <sheetName val="유도1체"/>
      <sheetName val="유도2체"/>
      <sheetName val="검도1"/>
      <sheetName val="검도2"/>
      <sheetName val="궁도1"/>
      <sheetName val="궁도2"/>
      <sheetName val="배드민턴1"/>
      <sheetName val="배드민턴2"/>
      <sheetName val="태권도1"/>
      <sheetName val="태권도2"/>
      <sheetName val="태권도1체"/>
      <sheetName val="태권도2체"/>
      <sheetName val="태권도1여-체"/>
      <sheetName val="태권도2여-체"/>
      <sheetName val="볼링1"/>
      <sheetName val="볼링2"/>
      <sheetName val="골프1"/>
      <sheetName val="골프2"/>
      <sheetName val="보디빌딩1"/>
      <sheetName val="보디빌딩2"/>
      <sheetName val="보디빌딩1체"/>
      <sheetName val="보디빌딩2체"/>
      <sheetName val="우슈1"/>
      <sheetName val="우슈2"/>
      <sheetName val="우슈1체"/>
      <sheetName val="우슈2체"/>
      <sheetName val="사격1"/>
      <sheetName val="사격2"/>
      <sheetName val="요트1"/>
      <sheetName val="요트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F5">
            <v>3416</v>
          </cell>
        </row>
        <row r="6">
          <cell r="F6">
            <v>2442</v>
          </cell>
        </row>
        <row r="7">
          <cell r="F7">
            <v>2145</v>
          </cell>
        </row>
        <row r="8">
          <cell r="F8">
            <v>2888</v>
          </cell>
        </row>
        <row r="9">
          <cell r="F9">
            <v>1818</v>
          </cell>
        </row>
        <row r="10">
          <cell r="F10">
            <v>3827</v>
          </cell>
        </row>
        <row r="11">
          <cell r="F11">
            <v>2271</v>
          </cell>
        </row>
        <row r="12">
          <cell r="F12">
            <v>2717</v>
          </cell>
        </row>
        <row r="13">
          <cell r="F13">
            <v>1423</v>
          </cell>
        </row>
        <row r="14">
          <cell r="F14">
            <v>1686</v>
          </cell>
        </row>
        <row r="15">
          <cell r="F15">
            <v>901</v>
          </cell>
        </row>
        <row r="16">
          <cell r="F16">
            <v>3694</v>
          </cell>
        </row>
        <row r="17">
          <cell r="F17">
            <v>2972</v>
          </cell>
        </row>
        <row r="18">
          <cell r="F18">
            <v>1649</v>
          </cell>
        </row>
        <row r="19">
          <cell r="F19">
            <v>652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F5">
            <v>1576</v>
          </cell>
        </row>
        <row r="6">
          <cell r="F6">
            <v>2762</v>
          </cell>
        </row>
        <row r="7">
          <cell r="F7">
            <v>3141</v>
          </cell>
        </row>
        <row r="8">
          <cell r="F8">
            <v>339</v>
          </cell>
        </row>
        <row r="9">
          <cell r="F9">
            <v>3094</v>
          </cell>
        </row>
        <row r="10">
          <cell r="F10">
            <v>1379</v>
          </cell>
        </row>
        <row r="11">
          <cell r="F11">
            <v>4019</v>
          </cell>
        </row>
        <row r="12">
          <cell r="F12">
            <v>1840</v>
          </cell>
        </row>
        <row r="13">
          <cell r="F13">
            <v>873</v>
          </cell>
        </row>
        <row r="14">
          <cell r="F14">
            <v>3154</v>
          </cell>
        </row>
        <row r="15">
          <cell r="F15">
            <v>1206</v>
          </cell>
        </row>
        <row r="16">
          <cell r="F16">
            <v>717</v>
          </cell>
        </row>
        <row r="17">
          <cell r="F17">
            <v>2145</v>
          </cell>
        </row>
        <row r="18">
          <cell r="F18">
            <v>2647</v>
          </cell>
        </row>
        <row r="19">
          <cell r="F19">
            <v>565</v>
          </cell>
        </row>
        <row r="20">
          <cell r="F20">
            <v>2442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">
          <cell r="G6">
            <v>1587</v>
          </cell>
        </row>
        <row r="7">
          <cell r="G7">
            <v>1065</v>
          </cell>
        </row>
        <row r="8">
          <cell r="G8">
            <v>1319</v>
          </cell>
        </row>
        <row r="9">
          <cell r="G9">
            <v>1530</v>
          </cell>
        </row>
        <row r="10">
          <cell r="G10">
            <v>557</v>
          </cell>
        </row>
        <row r="11">
          <cell r="G11">
            <v>712</v>
          </cell>
        </row>
        <row r="12">
          <cell r="G12">
            <v>1319</v>
          </cell>
        </row>
        <row r="13">
          <cell r="G13">
            <v>508</v>
          </cell>
        </row>
        <row r="14">
          <cell r="G14">
            <v>465</v>
          </cell>
        </row>
        <row r="15">
          <cell r="G15">
            <v>360</v>
          </cell>
        </row>
        <row r="16">
          <cell r="G16">
            <v>324</v>
          </cell>
        </row>
        <row r="17">
          <cell r="G17">
            <v>331</v>
          </cell>
        </row>
        <row r="18">
          <cell r="G18">
            <v>0</v>
          </cell>
        </row>
        <row r="19">
          <cell r="G19">
            <v>148</v>
          </cell>
        </row>
        <row r="20">
          <cell r="G20">
            <v>275</v>
          </cell>
        </row>
      </sheetData>
      <sheetData sheetId="29" refreshError="1"/>
      <sheetData sheetId="30" refreshError="1"/>
      <sheetData sheetId="31">
        <row r="7">
          <cell r="F7">
            <v>685</v>
          </cell>
        </row>
        <row r="8">
          <cell r="F8">
            <v>0</v>
          </cell>
        </row>
        <row r="9">
          <cell r="F9">
            <v>1575</v>
          </cell>
        </row>
        <row r="10">
          <cell r="F10">
            <v>337</v>
          </cell>
        </row>
        <row r="11">
          <cell r="F11">
            <v>194</v>
          </cell>
        </row>
        <row r="12">
          <cell r="F12">
            <v>153</v>
          </cell>
        </row>
        <row r="13">
          <cell r="F13">
            <v>1830</v>
          </cell>
        </row>
        <row r="14">
          <cell r="F14">
            <v>920</v>
          </cell>
        </row>
        <row r="15">
          <cell r="F15">
            <v>0</v>
          </cell>
        </row>
        <row r="16">
          <cell r="F16">
            <v>900</v>
          </cell>
        </row>
        <row r="17">
          <cell r="F17">
            <v>624</v>
          </cell>
        </row>
        <row r="18">
          <cell r="F18">
            <v>225</v>
          </cell>
        </row>
        <row r="19">
          <cell r="F19">
            <v>890</v>
          </cell>
        </row>
        <row r="20">
          <cell r="F20">
            <v>184</v>
          </cell>
        </row>
        <row r="21">
          <cell r="F21">
            <v>583</v>
          </cell>
        </row>
        <row r="22">
          <cell r="F22">
            <v>0</v>
          </cell>
        </row>
      </sheetData>
      <sheetData sheetId="32" refreshError="1"/>
      <sheetData sheetId="33" refreshError="1"/>
      <sheetData sheetId="34">
        <row r="7">
          <cell r="F7">
            <v>1576</v>
          </cell>
        </row>
        <row r="8">
          <cell r="F8">
            <v>1303</v>
          </cell>
        </row>
        <row r="9">
          <cell r="F9">
            <v>970</v>
          </cell>
        </row>
        <row r="10">
          <cell r="F10">
            <v>1152</v>
          </cell>
        </row>
        <row r="11">
          <cell r="F11">
            <v>1152</v>
          </cell>
        </row>
        <row r="12">
          <cell r="F12">
            <v>636</v>
          </cell>
        </row>
        <row r="13">
          <cell r="F13">
            <v>1333</v>
          </cell>
        </row>
        <row r="14">
          <cell r="F14">
            <v>394</v>
          </cell>
        </row>
        <row r="15">
          <cell r="F15">
            <v>242</v>
          </cell>
        </row>
        <row r="16">
          <cell r="F16">
            <v>970</v>
          </cell>
        </row>
        <row r="17">
          <cell r="F17">
            <v>242</v>
          </cell>
        </row>
        <row r="18">
          <cell r="F18">
            <v>394</v>
          </cell>
        </row>
        <row r="19">
          <cell r="F19">
            <v>848</v>
          </cell>
        </row>
        <row r="20">
          <cell r="F20">
            <v>394</v>
          </cell>
        </row>
        <row r="21">
          <cell r="F21">
            <v>394</v>
          </cell>
        </row>
      </sheetData>
      <sheetData sheetId="35">
        <row r="7">
          <cell r="F7">
            <v>438</v>
          </cell>
        </row>
        <row r="8">
          <cell r="F8">
            <v>1683</v>
          </cell>
        </row>
        <row r="9">
          <cell r="F9">
            <v>1448</v>
          </cell>
        </row>
        <row r="10">
          <cell r="F10">
            <v>303</v>
          </cell>
        </row>
        <row r="11">
          <cell r="F11">
            <v>1044</v>
          </cell>
        </row>
        <row r="12">
          <cell r="F12">
            <v>303</v>
          </cell>
        </row>
        <row r="13">
          <cell r="F13">
            <v>1650</v>
          </cell>
        </row>
        <row r="14">
          <cell r="F14">
            <v>1279</v>
          </cell>
        </row>
        <row r="15">
          <cell r="F15">
            <v>673</v>
          </cell>
        </row>
        <row r="16">
          <cell r="F16">
            <v>842</v>
          </cell>
        </row>
        <row r="17">
          <cell r="F17">
            <v>707</v>
          </cell>
        </row>
        <row r="18">
          <cell r="F18">
            <v>673</v>
          </cell>
        </row>
        <row r="19">
          <cell r="F19">
            <v>1077</v>
          </cell>
        </row>
        <row r="20">
          <cell r="F20">
            <v>875</v>
          </cell>
        </row>
        <row r="21">
          <cell r="F21">
            <v>303</v>
          </cell>
        </row>
        <row r="22">
          <cell r="F22">
            <v>303</v>
          </cell>
        </row>
      </sheetData>
      <sheetData sheetId="36">
        <row r="7">
          <cell r="F7">
            <v>1253</v>
          </cell>
        </row>
        <row r="8">
          <cell r="F8">
            <v>853</v>
          </cell>
        </row>
        <row r="9">
          <cell r="F9">
            <v>1493</v>
          </cell>
        </row>
        <row r="10">
          <cell r="F10">
            <v>853</v>
          </cell>
        </row>
        <row r="11">
          <cell r="F11">
            <v>1200</v>
          </cell>
        </row>
        <row r="12">
          <cell r="F12">
            <v>400</v>
          </cell>
        </row>
        <row r="13">
          <cell r="F13">
            <v>827</v>
          </cell>
        </row>
        <row r="14">
          <cell r="F14">
            <v>827</v>
          </cell>
        </row>
        <row r="15">
          <cell r="F15">
            <v>400</v>
          </cell>
        </row>
        <row r="16">
          <cell r="F16">
            <v>667</v>
          </cell>
        </row>
        <row r="17">
          <cell r="F17">
            <v>693</v>
          </cell>
        </row>
        <row r="18">
          <cell r="F18">
            <v>960</v>
          </cell>
        </row>
        <row r="19">
          <cell r="F19">
            <v>213</v>
          </cell>
        </row>
        <row r="20">
          <cell r="F20">
            <v>960</v>
          </cell>
        </row>
        <row r="21">
          <cell r="F21">
            <v>400</v>
          </cell>
        </row>
      </sheetData>
      <sheetData sheetId="37">
        <row r="7">
          <cell r="F7">
            <v>1200</v>
          </cell>
        </row>
        <row r="8">
          <cell r="F8">
            <v>1275</v>
          </cell>
        </row>
        <row r="9">
          <cell r="F9">
            <v>1275</v>
          </cell>
        </row>
        <row r="10">
          <cell r="F10">
            <v>750</v>
          </cell>
        </row>
        <row r="11">
          <cell r="F11">
            <v>450</v>
          </cell>
        </row>
        <row r="12">
          <cell r="F12">
            <v>1325</v>
          </cell>
        </row>
        <row r="13">
          <cell r="F13">
            <v>900</v>
          </cell>
        </row>
        <row r="14">
          <cell r="F14">
            <v>1025</v>
          </cell>
        </row>
        <row r="15">
          <cell r="F15">
            <v>750</v>
          </cell>
        </row>
        <row r="16">
          <cell r="F16">
            <v>750</v>
          </cell>
        </row>
        <row r="17">
          <cell r="F17">
            <v>450</v>
          </cell>
        </row>
        <row r="18">
          <cell r="F18">
            <v>450</v>
          </cell>
        </row>
        <row r="19">
          <cell r="F19">
            <v>900</v>
          </cell>
        </row>
        <row r="20">
          <cell r="F20">
            <v>1200</v>
          </cell>
        </row>
        <row r="21">
          <cell r="F21">
            <v>450</v>
          </cell>
        </row>
        <row r="22">
          <cell r="F22">
            <v>450</v>
          </cell>
        </row>
      </sheetData>
      <sheetData sheetId="38">
        <row r="7">
          <cell r="F7">
            <v>1500</v>
          </cell>
        </row>
        <row r="8">
          <cell r="F8">
            <v>1325</v>
          </cell>
        </row>
        <row r="9">
          <cell r="F9">
            <v>950</v>
          </cell>
        </row>
        <row r="10">
          <cell r="F10">
            <v>1100</v>
          </cell>
        </row>
        <row r="11">
          <cell r="F11">
            <v>675</v>
          </cell>
        </row>
        <row r="12">
          <cell r="F12">
            <v>675</v>
          </cell>
        </row>
        <row r="13">
          <cell r="F13">
            <v>1325</v>
          </cell>
        </row>
        <row r="14">
          <cell r="F14">
            <v>400</v>
          </cell>
        </row>
        <row r="15">
          <cell r="F15">
            <v>400</v>
          </cell>
        </row>
        <row r="16">
          <cell r="F16">
            <v>1100</v>
          </cell>
        </row>
        <row r="17">
          <cell r="F17">
            <v>675</v>
          </cell>
        </row>
        <row r="18">
          <cell r="F18">
            <v>400</v>
          </cell>
        </row>
        <row r="19">
          <cell r="F19">
            <v>400</v>
          </cell>
        </row>
        <row r="20">
          <cell r="F20">
            <v>675</v>
          </cell>
        </row>
        <row r="21">
          <cell r="F21">
            <v>400</v>
          </cell>
        </row>
      </sheetData>
      <sheetData sheetId="39">
        <row r="7">
          <cell r="F7">
            <v>667</v>
          </cell>
        </row>
        <row r="8">
          <cell r="F8">
            <v>667</v>
          </cell>
        </row>
        <row r="9">
          <cell r="F9">
            <v>1493</v>
          </cell>
        </row>
        <row r="10">
          <cell r="F10">
            <v>0</v>
          </cell>
        </row>
        <row r="11">
          <cell r="F11">
            <v>400</v>
          </cell>
        </row>
        <row r="12">
          <cell r="F12">
            <v>1493</v>
          </cell>
        </row>
        <row r="13">
          <cell r="F13">
            <v>693</v>
          </cell>
        </row>
        <row r="14">
          <cell r="F14">
            <v>1280</v>
          </cell>
        </row>
        <row r="15">
          <cell r="F15">
            <v>693</v>
          </cell>
        </row>
        <row r="16">
          <cell r="F16">
            <v>667</v>
          </cell>
        </row>
        <row r="17">
          <cell r="F17">
            <v>853</v>
          </cell>
        </row>
        <row r="18">
          <cell r="F18">
            <v>400</v>
          </cell>
        </row>
        <row r="19">
          <cell r="F19">
            <v>667</v>
          </cell>
        </row>
        <row r="20">
          <cell r="F20">
            <v>1120</v>
          </cell>
        </row>
        <row r="21">
          <cell r="F21">
            <v>213</v>
          </cell>
        </row>
        <row r="22">
          <cell r="F22">
            <v>693</v>
          </cell>
        </row>
      </sheetData>
      <sheetData sheetId="40">
        <row r="7">
          <cell r="F7">
            <v>1280</v>
          </cell>
        </row>
        <row r="8">
          <cell r="F8">
            <v>398</v>
          </cell>
        </row>
        <row r="9">
          <cell r="F9">
            <v>1308</v>
          </cell>
        </row>
        <row r="10">
          <cell r="F10">
            <v>711</v>
          </cell>
        </row>
        <row r="11">
          <cell r="F11">
            <v>967</v>
          </cell>
        </row>
        <row r="12">
          <cell r="F12">
            <v>910</v>
          </cell>
        </row>
        <row r="13">
          <cell r="F13">
            <v>967</v>
          </cell>
        </row>
        <row r="14">
          <cell r="F14">
            <v>1137</v>
          </cell>
        </row>
        <row r="15">
          <cell r="F15">
            <v>1450</v>
          </cell>
        </row>
        <row r="16">
          <cell r="F16">
            <v>654</v>
          </cell>
        </row>
        <row r="17">
          <cell r="F17">
            <v>227</v>
          </cell>
        </row>
        <row r="18">
          <cell r="F18">
            <v>654</v>
          </cell>
        </row>
        <row r="19">
          <cell r="F19">
            <v>227</v>
          </cell>
        </row>
        <row r="20">
          <cell r="F20">
            <v>398</v>
          </cell>
        </row>
        <row r="21">
          <cell r="F21">
            <v>711</v>
          </cell>
        </row>
      </sheetData>
      <sheetData sheetId="41">
        <row r="7">
          <cell r="F7">
            <v>414</v>
          </cell>
        </row>
        <row r="8">
          <cell r="F8">
            <v>489</v>
          </cell>
        </row>
        <row r="9">
          <cell r="F9">
            <v>752</v>
          </cell>
        </row>
        <row r="10">
          <cell r="F10">
            <v>564</v>
          </cell>
        </row>
        <row r="11">
          <cell r="F11">
            <v>752</v>
          </cell>
        </row>
        <row r="12">
          <cell r="F12">
            <v>0</v>
          </cell>
        </row>
        <row r="13">
          <cell r="F13">
            <v>1166</v>
          </cell>
        </row>
        <row r="14">
          <cell r="F14">
            <v>526</v>
          </cell>
        </row>
        <row r="15">
          <cell r="F15">
            <v>414</v>
          </cell>
        </row>
        <row r="16">
          <cell r="F16">
            <v>1429</v>
          </cell>
        </row>
        <row r="17">
          <cell r="F17">
            <v>0</v>
          </cell>
        </row>
        <row r="18">
          <cell r="F18">
            <v>1203</v>
          </cell>
        </row>
        <row r="19">
          <cell r="F19">
            <v>489</v>
          </cell>
        </row>
        <row r="20">
          <cell r="F20">
            <v>752</v>
          </cell>
        </row>
        <row r="21">
          <cell r="F21">
            <v>0</v>
          </cell>
        </row>
        <row r="22">
          <cell r="F22">
            <v>150</v>
          </cell>
        </row>
      </sheetData>
      <sheetData sheetId="42">
        <row r="7">
          <cell r="F7">
            <v>1500</v>
          </cell>
        </row>
        <row r="8">
          <cell r="F8">
            <v>400</v>
          </cell>
        </row>
        <row r="9">
          <cell r="F9">
            <v>1100</v>
          </cell>
        </row>
        <row r="10">
          <cell r="F10">
            <v>675</v>
          </cell>
        </row>
        <row r="11">
          <cell r="F11">
            <v>675</v>
          </cell>
        </row>
        <row r="12">
          <cell r="F12">
            <v>1325</v>
          </cell>
        </row>
        <row r="13">
          <cell r="F13">
            <v>400</v>
          </cell>
        </row>
        <row r="14">
          <cell r="F14">
            <v>1100</v>
          </cell>
        </row>
        <row r="15">
          <cell r="F15">
            <v>675</v>
          </cell>
        </row>
        <row r="16">
          <cell r="F16">
            <v>1325</v>
          </cell>
        </row>
        <row r="17">
          <cell r="F17">
            <v>675</v>
          </cell>
        </row>
        <row r="18">
          <cell r="F18">
            <v>400</v>
          </cell>
        </row>
        <row r="19">
          <cell r="F19">
            <v>400</v>
          </cell>
        </row>
        <row r="20">
          <cell r="F20">
            <v>950</v>
          </cell>
        </row>
        <row r="21">
          <cell r="F21">
            <v>400</v>
          </cell>
        </row>
      </sheetData>
      <sheetData sheetId="43">
        <row r="7">
          <cell r="F7">
            <v>450</v>
          </cell>
        </row>
        <row r="8">
          <cell r="F8">
            <v>1425</v>
          </cell>
        </row>
        <row r="9">
          <cell r="F9">
            <v>1600</v>
          </cell>
        </row>
        <row r="10">
          <cell r="F10">
            <v>1200</v>
          </cell>
        </row>
        <row r="11">
          <cell r="F11">
            <v>750</v>
          </cell>
        </row>
        <row r="12">
          <cell r="F12">
            <v>450</v>
          </cell>
        </row>
        <row r="13">
          <cell r="F13">
            <v>1200</v>
          </cell>
        </row>
        <row r="14">
          <cell r="F14">
            <v>1275</v>
          </cell>
        </row>
        <row r="15">
          <cell r="F15">
            <v>750</v>
          </cell>
        </row>
        <row r="16">
          <cell r="F16">
            <v>1200</v>
          </cell>
        </row>
        <row r="17">
          <cell r="F17">
            <v>450</v>
          </cell>
        </row>
        <row r="18">
          <cell r="F18">
            <v>750</v>
          </cell>
        </row>
        <row r="19">
          <cell r="F19">
            <v>450</v>
          </cell>
        </row>
        <row r="20">
          <cell r="F20">
            <v>750</v>
          </cell>
        </row>
        <row r="21">
          <cell r="F21">
            <v>450</v>
          </cell>
        </row>
        <row r="22">
          <cell r="F22">
            <v>450</v>
          </cell>
        </row>
      </sheetData>
      <sheetData sheetId="44">
        <row r="7">
          <cell r="E7">
            <v>1536</v>
          </cell>
        </row>
        <row r="8">
          <cell r="E8">
            <v>1125</v>
          </cell>
        </row>
        <row r="9">
          <cell r="E9">
            <v>619</v>
          </cell>
        </row>
        <row r="10">
          <cell r="E10">
            <v>523</v>
          </cell>
        </row>
        <row r="11">
          <cell r="E11">
            <v>821</v>
          </cell>
        </row>
        <row r="12">
          <cell r="E12">
            <v>1040</v>
          </cell>
        </row>
        <row r="13">
          <cell r="E13">
            <v>875</v>
          </cell>
        </row>
        <row r="14">
          <cell r="E14">
            <v>512</v>
          </cell>
        </row>
        <row r="15">
          <cell r="E15">
            <v>523</v>
          </cell>
        </row>
        <row r="16">
          <cell r="E16">
            <v>912</v>
          </cell>
        </row>
        <row r="17">
          <cell r="E17">
            <v>555</v>
          </cell>
        </row>
        <row r="18">
          <cell r="E18">
            <v>896</v>
          </cell>
        </row>
        <row r="19">
          <cell r="E19">
            <v>661</v>
          </cell>
        </row>
        <row r="20">
          <cell r="E20">
            <v>597</v>
          </cell>
        </row>
        <row r="21">
          <cell r="E21">
            <v>805</v>
          </cell>
        </row>
      </sheetData>
      <sheetData sheetId="45" refreshError="1"/>
      <sheetData sheetId="46">
        <row r="7">
          <cell r="E7">
            <v>1178</v>
          </cell>
        </row>
        <row r="8">
          <cell r="E8">
            <v>887</v>
          </cell>
        </row>
        <row r="9">
          <cell r="E9">
            <v>755</v>
          </cell>
        </row>
        <row r="10">
          <cell r="E10">
            <v>617</v>
          </cell>
        </row>
        <row r="11">
          <cell r="E11">
            <v>866</v>
          </cell>
        </row>
        <row r="12">
          <cell r="E12">
            <v>548</v>
          </cell>
        </row>
        <row r="13">
          <cell r="E13">
            <v>1019</v>
          </cell>
        </row>
        <row r="14">
          <cell r="E14">
            <v>922</v>
          </cell>
        </row>
        <row r="15">
          <cell r="E15">
            <v>541</v>
          </cell>
        </row>
        <row r="16">
          <cell r="E16">
            <v>624</v>
          </cell>
        </row>
        <row r="17">
          <cell r="E17">
            <v>0</v>
          </cell>
        </row>
        <row r="18">
          <cell r="E18">
            <v>1019</v>
          </cell>
        </row>
        <row r="19">
          <cell r="E19">
            <v>610</v>
          </cell>
        </row>
        <row r="20">
          <cell r="E20">
            <v>880</v>
          </cell>
        </row>
        <row r="21">
          <cell r="E21">
            <v>35</v>
          </cell>
        </row>
        <row r="22">
          <cell r="E22">
            <v>0</v>
          </cell>
        </row>
      </sheetData>
      <sheetData sheetId="47" refreshError="1"/>
      <sheetData sheetId="48">
        <row r="7">
          <cell r="E7">
            <v>1482</v>
          </cell>
        </row>
        <row r="8">
          <cell r="E8">
            <v>265</v>
          </cell>
        </row>
        <row r="9">
          <cell r="E9">
            <v>1747</v>
          </cell>
        </row>
        <row r="10">
          <cell r="E10">
            <v>194</v>
          </cell>
        </row>
        <row r="11">
          <cell r="E11">
            <v>371</v>
          </cell>
        </row>
        <row r="12">
          <cell r="E12">
            <v>512</v>
          </cell>
        </row>
        <row r="13">
          <cell r="E13">
            <v>635</v>
          </cell>
        </row>
        <row r="14">
          <cell r="E14">
            <v>71</v>
          </cell>
        </row>
        <row r="15">
          <cell r="E15">
            <v>124</v>
          </cell>
        </row>
        <row r="16">
          <cell r="E16">
            <v>0</v>
          </cell>
        </row>
        <row r="17">
          <cell r="E17">
            <v>1006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194</v>
          </cell>
        </row>
        <row r="21">
          <cell r="E21">
            <v>0</v>
          </cell>
        </row>
      </sheetData>
      <sheetData sheetId="49">
        <row r="7">
          <cell r="E7">
            <v>379</v>
          </cell>
        </row>
        <row r="8">
          <cell r="E8">
            <v>491</v>
          </cell>
        </row>
        <row r="9">
          <cell r="E9">
            <v>414</v>
          </cell>
        </row>
        <row r="10">
          <cell r="E10">
            <v>0</v>
          </cell>
        </row>
        <row r="11">
          <cell r="E11">
            <v>233</v>
          </cell>
        </row>
        <row r="12">
          <cell r="E12">
            <v>0</v>
          </cell>
        </row>
        <row r="13">
          <cell r="E13">
            <v>258</v>
          </cell>
        </row>
        <row r="14">
          <cell r="E14">
            <v>930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95</v>
          </cell>
        </row>
      </sheetData>
      <sheetData sheetId="50" refreshError="1"/>
      <sheetData sheetId="51" refreshError="1"/>
      <sheetData sheetId="52">
        <row r="7">
          <cell r="E7">
            <v>1276</v>
          </cell>
        </row>
        <row r="8">
          <cell r="E8">
            <v>634</v>
          </cell>
        </row>
        <row r="9">
          <cell r="E9">
            <v>590</v>
          </cell>
        </row>
        <row r="10">
          <cell r="E10">
            <v>701</v>
          </cell>
        </row>
        <row r="11">
          <cell r="E11">
            <v>1276</v>
          </cell>
        </row>
        <row r="12">
          <cell r="E12">
            <v>1246</v>
          </cell>
        </row>
        <row r="13">
          <cell r="E13">
            <v>575</v>
          </cell>
        </row>
        <row r="14">
          <cell r="E14">
            <v>851</v>
          </cell>
        </row>
        <row r="15">
          <cell r="E15">
            <v>754</v>
          </cell>
        </row>
        <row r="16">
          <cell r="E16">
            <v>701</v>
          </cell>
        </row>
        <row r="17">
          <cell r="E17">
            <v>231</v>
          </cell>
        </row>
        <row r="18">
          <cell r="E18">
            <v>739</v>
          </cell>
        </row>
        <row r="19">
          <cell r="E19">
            <v>463</v>
          </cell>
        </row>
        <row r="20">
          <cell r="E20">
            <v>463</v>
          </cell>
        </row>
        <row r="21">
          <cell r="E21">
            <v>0</v>
          </cell>
        </row>
      </sheetData>
      <sheetData sheetId="53">
        <row r="7">
          <cell r="E7">
            <v>1169</v>
          </cell>
        </row>
        <row r="8">
          <cell r="E8">
            <v>542</v>
          </cell>
        </row>
        <row r="9">
          <cell r="E9">
            <v>999</v>
          </cell>
        </row>
        <row r="10">
          <cell r="E10">
            <v>512</v>
          </cell>
        </row>
        <row r="11">
          <cell r="E11">
            <v>720</v>
          </cell>
        </row>
        <row r="12">
          <cell r="E12">
            <v>635</v>
          </cell>
        </row>
        <row r="13">
          <cell r="E13">
            <v>495</v>
          </cell>
        </row>
        <row r="14">
          <cell r="E14">
            <v>974</v>
          </cell>
        </row>
        <row r="15">
          <cell r="E15">
            <v>0</v>
          </cell>
        </row>
        <row r="16">
          <cell r="E16">
            <v>275</v>
          </cell>
        </row>
        <row r="17">
          <cell r="E17">
            <v>0</v>
          </cell>
        </row>
        <row r="18">
          <cell r="E18">
            <v>140</v>
          </cell>
        </row>
        <row r="19">
          <cell r="E19">
            <v>1025</v>
          </cell>
        </row>
        <row r="20">
          <cell r="E20">
            <v>0</v>
          </cell>
        </row>
        <row r="21">
          <cell r="E21">
            <v>313</v>
          </cell>
        </row>
        <row r="22">
          <cell r="E22">
            <v>0</v>
          </cell>
        </row>
      </sheetData>
      <sheetData sheetId="54" refreshError="1"/>
      <sheetData sheetId="55" refreshError="1"/>
      <sheetData sheetId="56">
        <row r="7">
          <cell r="E7">
            <v>1495</v>
          </cell>
        </row>
        <row r="8">
          <cell r="E8">
            <v>717</v>
          </cell>
        </row>
        <row r="9">
          <cell r="E9">
            <v>770</v>
          </cell>
        </row>
        <row r="10">
          <cell r="E10">
            <v>672</v>
          </cell>
        </row>
        <row r="11">
          <cell r="E11">
            <v>1140</v>
          </cell>
        </row>
        <row r="12">
          <cell r="E12">
            <v>974</v>
          </cell>
        </row>
        <row r="13">
          <cell r="E13">
            <v>838</v>
          </cell>
        </row>
        <row r="14">
          <cell r="E14">
            <v>1374</v>
          </cell>
        </row>
        <row r="15">
          <cell r="E15">
            <v>634</v>
          </cell>
        </row>
        <row r="16">
          <cell r="E16">
            <v>400</v>
          </cell>
        </row>
        <row r="17">
          <cell r="E17">
            <v>491</v>
          </cell>
        </row>
        <row r="18">
          <cell r="E18">
            <v>672</v>
          </cell>
        </row>
        <row r="19">
          <cell r="E19">
            <v>529</v>
          </cell>
        </row>
        <row r="20">
          <cell r="E20">
            <v>868</v>
          </cell>
        </row>
        <row r="21">
          <cell r="E21">
            <v>423</v>
          </cell>
        </row>
      </sheetData>
      <sheetData sheetId="57">
        <row r="7">
          <cell r="E7">
            <v>594</v>
          </cell>
        </row>
        <row r="8">
          <cell r="E8">
            <v>613</v>
          </cell>
        </row>
        <row r="9">
          <cell r="E9">
            <v>858</v>
          </cell>
        </row>
        <row r="10">
          <cell r="E10">
            <v>688</v>
          </cell>
        </row>
        <row r="11">
          <cell r="E11">
            <v>1583</v>
          </cell>
        </row>
        <row r="12">
          <cell r="E12">
            <v>0</v>
          </cell>
        </row>
        <row r="13">
          <cell r="E13">
            <v>679</v>
          </cell>
        </row>
        <row r="14">
          <cell r="E14">
            <v>754</v>
          </cell>
        </row>
        <row r="15">
          <cell r="E15">
            <v>650</v>
          </cell>
        </row>
        <row r="16">
          <cell r="E16">
            <v>669</v>
          </cell>
        </row>
        <row r="17">
          <cell r="E17">
            <v>386</v>
          </cell>
        </row>
        <row r="18">
          <cell r="E18">
            <v>754</v>
          </cell>
        </row>
        <row r="19">
          <cell r="E19">
            <v>1470</v>
          </cell>
        </row>
        <row r="20">
          <cell r="E20">
            <v>735</v>
          </cell>
        </row>
        <row r="21">
          <cell r="E21">
            <v>0</v>
          </cell>
        </row>
        <row r="22">
          <cell r="E22">
            <v>66</v>
          </cell>
        </row>
      </sheetData>
      <sheetData sheetId="58" refreshError="1"/>
      <sheetData sheetId="59" refreshError="1"/>
      <sheetData sheetId="60">
        <row r="7">
          <cell r="F7">
            <v>1250</v>
          </cell>
        </row>
        <row r="8">
          <cell r="F8">
            <v>400</v>
          </cell>
        </row>
        <row r="9">
          <cell r="F9">
            <v>400</v>
          </cell>
        </row>
        <row r="10">
          <cell r="F10">
            <v>1400</v>
          </cell>
        </row>
        <row r="11">
          <cell r="F11">
            <v>1500</v>
          </cell>
        </row>
        <row r="12">
          <cell r="F12">
            <v>1250</v>
          </cell>
        </row>
        <row r="13">
          <cell r="F13">
            <v>400</v>
          </cell>
        </row>
        <row r="14">
          <cell r="F14">
            <v>400</v>
          </cell>
        </row>
        <row r="15">
          <cell r="F15">
            <v>400</v>
          </cell>
        </row>
        <row r="16">
          <cell r="F16">
            <v>950</v>
          </cell>
        </row>
        <row r="17">
          <cell r="F17">
            <v>950</v>
          </cell>
        </row>
        <row r="18">
          <cell r="F18">
            <v>400</v>
          </cell>
        </row>
        <row r="19">
          <cell r="F19">
            <v>400</v>
          </cell>
        </row>
        <row r="20">
          <cell r="F20">
            <v>950</v>
          </cell>
        </row>
        <row r="21">
          <cell r="F21">
            <v>950</v>
          </cell>
        </row>
      </sheetData>
      <sheetData sheetId="61">
        <row r="7">
          <cell r="F7">
            <v>950</v>
          </cell>
        </row>
        <row r="8">
          <cell r="F8">
            <v>1500</v>
          </cell>
        </row>
        <row r="9">
          <cell r="F9">
            <v>950</v>
          </cell>
        </row>
        <row r="10">
          <cell r="F10">
            <v>400</v>
          </cell>
        </row>
        <row r="11">
          <cell r="F11">
            <v>1250</v>
          </cell>
        </row>
        <row r="12">
          <cell r="F12">
            <v>950</v>
          </cell>
        </row>
        <row r="13">
          <cell r="F13">
            <v>400</v>
          </cell>
        </row>
        <row r="14">
          <cell r="F14">
            <v>1250</v>
          </cell>
        </row>
        <row r="15">
          <cell r="F15">
            <v>400</v>
          </cell>
        </row>
        <row r="16">
          <cell r="F16">
            <v>400</v>
          </cell>
        </row>
        <row r="17">
          <cell r="F17">
            <v>400</v>
          </cell>
        </row>
        <row r="18">
          <cell r="F18">
            <v>950</v>
          </cell>
        </row>
        <row r="19">
          <cell r="F19">
            <v>400</v>
          </cell>
        </row>
        <row r="20">
          <cell r="F20">
            <v>1400</v>
          </cell>
        </row>
        <row r="21">
          <cell r="F21">
            <v>400</v>
          </cell>
        </row>
        <row r="22">
          <cell r="F22">
            <v>0</v>
          </cell>
        </row>
      </sheetData>
      <sheetData sheetId="62">
        <row r="7">
          <cell r="E7">
            <v>1905</v>
          </cell>
        </row>
        <row r="8">
          <cell r="E8">
            <v>1048</v>
          </cell>
        </row>
        <row r="9">
          <cell r="E9">
            <v>286</v>
          </cell>
        </row>
        <row r="10">
          <cell r="E10">
            <v>1143</v>
          </cell>
        </row>
        <row r="11">
          <cell r="E11">
            <v>190</v>
          </cell>
        </row>
        <row r="12">
          <cell r="E12">
            <v>571</v>
          </cell>
        </row>
        <row r="13">
          <cell r="E13">
            <v>667</v>
          </cell>
        </row>
        <row r="14">
          <cell r="E14">
            <v>95</v>
          </cell>
        </row>
        <row r="15">
          <cell r="E15">
            <v>476</v>
          </cell>
        </row>
        <row r="16">
          <cell r="E16">
            <v>381</v>
          </cell>
        </row>
        <row r="17">
          <cell r="E17">
            <v>762</v>
          </cell>
        </row>
        <row r="18">
          <cell r="E18">
            <v>1333</v>
          </cell>
        </row>
        <row r="19">
          <cell r="E19">
            <v>952</v>
          </cell>
        </row>
        <row r="20">
          <cell r="E20">
            <v>1333</v>
          </cell>
        </row>
        <row r="21">
          <cell r="E21">
            <v>857</v>
          </cell>
        </row>
      </sheetData>
      <sheetData sheetId="63">
        <row r="7">
          <cell r="E7">
            <v>0</v>
          </cell>
        </row>
        <row r="8">
          <cell r="E8">
            <v>844</v>
          </cell>
        </row>
        <row r="9">
          <cell r="E9">
            <v>1407</v>
          </cell>
        </row>
        <row r="10">
          <cell r="E10">
            <v>0</v>
          </cell>
        </row>
        <row r="11">
          <cell r="E11">
            <v>1126</v>
          </cell>
        </row>
        <row r="12">
          <cell r="E12">
            <v>657</v>
          </cell>
        </row>
        <row r="13">
          <cell r="E13">
            <v>188</v>
          </cell>
        </row>
        <row r="14">
          <cell r="E14">
            <v>375</v>
          </cell>
        </row>
        <row r="15">
          <cell r="E15">
            <v>0</v>
          </cell>
        </row>
        <row r="16">
          <cell r="E16">
            <v>844</v>
          </cell>
        </row>
        <row r="17">
          <cell r="E17">
            <v>1220</v>
          </cell>
        </row>
        <row r="18">
          <cell r="E18">
            <v>563</v>
          </cell>
        </row>
        <row r="19">
          <cell r="E19">
            <v>281</v>
          </cell>
        </row>
        <row r="20">
          <cell r="E20">
            <v>469</v>
          </cell>
        </row>
        <row r="21">
          <cell r="E21">
            <v>94</v>
          </cell>
        </row>
        <row r="22">
          <cell r="E22">
            <v>1032</v>
          </cell>
        </row>
      </sheetData>
      <sheetData sheetId="64">
        <row r="7">
          <cell r="F7">
            <v>1400</v>
          </cell>
        </row>
        <row r="8">
          <cell r="F8">
            <v>675</v>
          </cell>
        </row>
        <row r="9">
          <cell r="F9">
            <v>950</v>
          </cell>
        </row>
        <row r="10">
          <cell r="F10">
            <v>400</v>
          </cell>
        </row>
        <row r="11">
          <cell r="F11">
            <v>675</v>
          </cell>
        </row>
        <row r="12">
          <cell r="F12">
            <v>825</v>
          </cell>
        </row>
        <row r="13">
          <cell r="F13">
            <v>825</v>
          </cell>
        </row>
        <row r="14">
          <cell r="F14">
            <v>1100</v>
          </cell>
        </row>
        <row r="15">
          <cell r="F15">
            <v>675</v>
          </cell>
        </row>
        <row r="16">
          <cell r="F16">
            <v>400</v>
          </cell>
        </row>
        <row r="17">
          <cell r="F17">
            <v>950</v>
          </cell>
        </row>
        <row r="18">
          <cell r="F18">
            <v>1225</v>
          </cell>
        </row>
        <row r="19">
          <cell r="F19">
            <v>400</v>
          </cell>
        </row>
        <row r="20">
          <cell r="F20">
            <v>825</v>
          </cell>
        </row>
        <row r="21">
          <cell r="F21">
            <v>675</v>
          </cell>
        </row>
      </sheetData>
      <sheetData sheetId="65">
        <row r="7">
          <cell r="F7">
            <v>975</v>
          </cell>
        </row>
        <row r="8">
          <cell r="F8">
            <v>1025</v>
          </cell>
        </row>
        <row r="9">
          <cell r="F9">
            <v>900</v>
          </cell>
        </row>
        <row r="10">
          <cell r="F10">
            <v>1050</v>
          </cell>
        </row>
        <row r="11">
          <cell r="F11">
            <v>750</v>
          </cell>
        </row>
        <row r="12">
          <cell r="F12">
            <v>450</v>
          </cell>
        </row>
        <row r="13">
          <cell r="F13">
            <v>1200</v>
          </cell>
        </row>
        <row r="14">
          <cell r="F14">
            <v>1550</v>
          </cell>
        </row>
        <row r="15">
          <cell r="F15">
            <v>750</v>
          </cell>
        </row>
        <row r="16">
          <cell r="F16">
            <v>900</v>
          </cell>
        </row>
        <row r="17">
          <cell r="F17">
            <v>750</v>
          </cell>
        </row>
        <row r="18">
          <cell r="F18">
            <v>450</v>
          </cell>
        </row>
        <row r="19">
          <cell r="F19">
            <v>750</v>
          </cell>
        </row>
        <row r="20">
          <cell r="F20">
            <v>750</v>
          </cell>
        </row>
        <row r="21">
          <cell r="F21">
            <v>450</v>
          </cell>
        </row>
        <row r="22">
          <cell r="F22">
            <v>900</v>
          </cell>
        </row>
      </sheetData>
      <sheetData sheetId="66">
        <row r="7">
          <cell r="F7">
            <v>1459</v>
          </cell>
        </row>
        <row r="8">
          <cell r="F8">
            <v>961</v>
          </cell>
        </row>
        <row r="9">
          <cell r="F9">
            <v>1047</v>
          </cell>
        </row>
        <row r="10">
          <cell r="F10">
            <v>688</v>
          </cell>
        </row>
        <row r="11">
          <cell r="F11">
            <v>1141</v>
          </cell>
        </row>
        <row r="12">
          <cell r="F12">
            <v>1081</v>
          </cell>
        </row>
        <row r="13">
          <cell r="F13">
            <v>714</v>
          </cell>
        </row>
        <row r="14">
          <cell r="F14">
            <v>486</v>
          </cell>
        </row>
        <row r="15">
          <cell r="F15">
            <v>834</v>
          </cell>
        </row>
        <row r="16">
          <cell r="F16">
            <v>307</v>
          </cell>
        </row>
        <row r="17">
          <cell r="F17">
            <v>703</v>
          </cell>
        </row>
        <row r="18">
          <cell r="F18">
            <v>658</v>
          </cell>
        </row>
        <row r="19">
          <cell r="F19">
            <v>344</v>
          </cell>
        </row>
        <row r="20">
          <cell r="F20">
            <v>946</v>
          </cell>
        </row>
        <row r="21">
          <cell r="F21">
            <v>628</v>
          </cell>
        </row>
      </sheetData>
      <sheetData sheetId="67">
        <row r="7">
          <cell r="F7">
            <v>598</v>
          </cell>
        </row>
        <row r="8">
          <cell r="F8">
            <v>1331</v>
          </cell>
        </row>
        <row r="9">
          <cell r="F9">
            <v>1208</v>
          </cell>
        </row>
        <row r="10">
          <cell r="F10">
            <v>451</v>
          </cell>
        </row>
        <row r="11">
          <cell r="F11">
            <v>1014</v>
          </cell>
        </row>
        <row r="12">
          <cell r="F12">
            <v>545</v>
          </cell>
        </row>
        <row r="13">
          <cell r="F13">
            <v>1565</v>
          </cell>
        </row>
        <row r="14">
          <cell r="F14">
            <v>1800</v>
          </cell>
        </row>
        <row r="15">
          <cell r="F15">
            <v>41</v>
          </cell>
        </row>
        <row r="16">
          <cell r="F16">
            <v>1149</v>
          </cell>
        </row>
        <row r="17">
          <cell r="F17">
            <v>827</v>
          </cell>
        </row>
        <row r="18">
          <cell r="F18">
            <v>580</v>
          </cell>
        </row>
        <row r="19">
          <cell r="F19">
            <v>979</v>
          </cell>
        </row>
        <row r="20">
          <cell r="F20">
            <v>897</v>
          </cell>
        </row>
        <row r="21">
          <cell r="F21">
            <v>311</v>
          </cell>
        </row>
        <row r="22">
          <cell r="F22">
            <v>305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>
        <row r="7">
          <cell r="F7">
            <v>1200</v>
          </cell>
        </row>
        <row r="8">
          <cell r="F8">
            <v>1450</v>
          </cell>
        </row>
        <row r="9">
          <cell r="F9">
            <v>1050</v>
          </cell>
        </row>
        <row r="10">
          <cell r="F10">
            <v>950</v>
          </cell>
        </row>
        <row r="11">
          <cell r="F11">
            <v>1050</v>
          </cell>
        </row>
        <row r="12">
          <cell r="F12">
            <v>250</v>
          </cell>
        </row>
        <row r="13">
          <cell r="F13">
            <v>950</v>
          </cell>
        </row>
        <row r="14">
          <cell r="F14">
            <v>1200</v>
          </cell>
        </row>
        <row r="15">
          <cell r="F15">
            <v>550</v>
          </cell>
        </row>
        <row r="16">
          <cell r="F16">
            <v>750</v>
          </cell>
        </row>
        <row r="17">
          <cell r="F17">
            <v>900</v>
          </cell>
        </row>
        <row r="18">
          <cell r="F18">
            <v>600</v>
          </cell>
        </row>
        <row r="19">
          <cell r="F19">
            <v>150</v>
          </cell>
        </row>
        <row r="20">
          <cell r="F20">
            <v>200</v>
          </cell>
        </row>
        <row r="21">
          <cell r="F21">
            <v>750</v>
          </cell>
        </row>
      </sheetData>
      <sheetData sheetId="73">
        <row r="7">
          <cell r="F7">
            <v>1000</v>
          </cell>
        </row>
        <row r="8">
          <cell r="F8">
            <v>750</v>
          </cell>
        </row>
        <row r="9">
          <cell r="F9">
            <v>550</v>
          </cell>
        </row>
        <row r="10">
          <cell r="F10">
            <v>850</v>
          </cell>
        </row>
        <row r="11">
          <cell r="F11">
            <v>1550</v>
          </cell>
        </row>
        <row r="12">
          <cell r="F12">
            <v>400</v>
          </cell>
        </row>
        <row r="13">
          <cell r="F13">
            <v>675</v>
          </cell>
        </row>
        <row r="14">
          <cell r="F14">
            <v>1250</v>
          </cell>
        </row>
        <row r="15">
          <cell r="F15">
            <v>950</v>
          </cell>
        </row>
        <row r="16">
          <cell r="F16">
            <v>1550</v>
          </cell>
        </row>
        <row r="17">
          <cell r="F17">
            <v>450</v>
          </cell>
        </row>
        <row r="18">
          <cell r="F18">
            <v>1050</v>
          </cell>
        </row>
        <row r="19">
          <cell r="F19">
            <v>500</v>
          </cell>
        </row>
        <row r="20">
          <cell r="F20">
            <v>950</v>
          </cell>
        </row>
        <row r="21">
          <cell r="F21">
            <v>975</v>
          </cell>
        </row>
        <row r="22">
          <cell r="F22">
            <v>150</v>
          </cell>
        </row>
      </sheetData>
      <sheetData sheetId="74">
        <row r="7">
          <cell r="E7">
            <v>1333</v>
          </cell>
        </row>
        <row r="8">
          <cell r="E8">
            <v>667</v>
          </cell>
        </row>
        <row r="9">
          <cell r="E9">
            <v>190</v>
          </cell>
        </row>
        <row r="10">
          <cell r="E10">
            <v>762</v>
          </cell>
        </row>
        <row r="11">
          <cell r="E11">
            <v>1143</v>
          </cell>
        </row>
        <row r="12">
          <cell r="E12">
            <v>1429</v>
          </cell>
        </row>
        <row r="13">
          <cell r="E13">
            <v>1048</v>
          </cell>
        </row>
        <row r="14">
          <cell r="E14">
            <v>95</v>
          </cell>
        </row>
        <row r="15">
          <cell r="E15">
            <v>476</v>
          </cell>
        </row>
        <row r="16">
          <cell r="E16">
            <v>952</v>
          </cell>
        </row>
        <row r="17">
          <cell r="E17">
            <v>286</v>
          </cell>
        </row>
        <row r="18">
          <cell r="E18">
            <v>952</v>
          </cell>
        </row>
        <row r="19">
          <cell r="E19">
            <v>381</v>
          </cell>
        </row>
        <row r="20">
          <cell r="E20">
            <v>1714</v>
          </cell>
        </row>
        <row r="21">
          <cell r="E21">
            <v>571</v>
          </cell>
        </row>
      </sheetData>
      <sheetData sheetId="75">
        <row r="7">
          <cell r="E7">
            <v>766</v>
          </cell>
        </row>
        <row r="8">
          <cell r="E8">
            <v>1532</v>
          </cell>
        </row>
        <row r="9">
          <cell r="E9">
            <v>1341</v>
          </cell>
        </row>
        <row r="10">
          <cell r="E10">
            <v>192</v>
          </cell>
        </row>
        <row r="11">
          <cell r="E11">
            <v>1149</v>
          </cell>
        </row>
        <row r="12">
          <cell r="E12">
            <v>1054</v>
          </cell>
        </row>
        <row r="13">
          <cell r="E13">
            <v>383</v>
          </cell>
        </row>
        <row r="14">
          <cell r="E14">
            <v>958</v>
          </cell>
        </row>
        <row r="15">
          <cell r="E15">
            <v>575</v>
          </cell>
        </row>
        <row r="16">
          <cell r="E16">
            <v>1245</v>
          </cell>
        </row>
        <row r="17">
          <cell r="E17">
            <v>670</v>
          </cell>
        </row>
        <row r="18">
          <cell r="E18">
            <v>96</v>
          </cell>
        </row>
        <row r="19">
          <cell r="E19">
            <v>862</v>
          </cell>
        </row>
        <row r="20">
          <cell r="E20">
            <v>479</v>
          </cell>
        </row>
        <row r="21">
          <cell r="E21">
            <v>2011</v>
          </cell>
        </row>
        <row r="22">
          <cell r="E22">
            <v>287</v>
          </cell>
        </row>
      </sheetData>
      <sheetData sheetId="76">
        <row r="7">
          <cell r="E7">
            <v>1943</v>
          </cell>
        </row>
        <row r="8">
          <cell r="E8">
            <v>972</v>
          </cell>
        </row>
        <row r="9">
          <cell r="E9">
            <v>1495</v>
          </cell>
        </row>
        <row r="10">
          <cell r="E10">
            <v>448</v>
          </cell>
        </row>
        <row r="11">
          <cell r="E11">
            <v>112</v>
          </cell>
        </row>
        <row r="12">
          <cell r="E12">
            <v>710</v>
          </cell>
        </row>
        <row r="13">
          <cell r="E13">
            <v>822</v>
          </cell>
        </row>
        <row r="14">
          <cell r="E14">
            <v>374</v>
          </cell>
        </row>
        <row r="15">
          <cell r="E15">
            <v>112</v>
          </cell>
        </row>
        <row r="16">
          <cell r="E16">
            <v>635</v>
          </cell>
        </row>
        <row r="17">
          <cell r="E17">
            <v>112</v>
          </cell>
        </row>
        <row r="18">
          <cell r="E18">
            <v>1009</v>
          </cell>
        </row>
        <row r="19">
          <cell r="E19">
            <v>0</v>
          </cell>
        </row>
        <row r="20">
          <cell r="E20">
            <v>1345</v>
          </cell>
        </row>
        <row r="21">
          <cell r="E21">
            <v>411</v>
          </cell>
        </row>
      </sheetData>
      <sheetData sheetId="77">
        <row r="7">
          <cell r="E7">
            <v>920</v>
          </cell>
        </row>
        <row r="8">
          <cell r="E8">
            <v>0</v>
          </cell>
        </row>
        <row r="9">
          <cell r="E9">
            <v>1708</v>
          </cell>
        </row>
        <row r="10">
          <cell r="E10">
            <v>230</v>
          </cell>
        </row>
        <row r="11">
          <cell r="E11">
            <v>756</v>
          </cell>
        </row>
        <row r="12">
          <cell r="E12">
            <v>493</v>
          </cell>
        </row>
        <row r="13">
          <cell r="E13">
            <v>1445</v>
          </cell>
        </row>
        <row r="14">
          <cell r="E14">
            <v>657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197</v>
          </cell>
        </row>
        <row r="18">
          <cell r="E18">
            <v>986</v>
          </cell>
        </row>
        <row r="19">
          <cell r="E19">
            <v>361</v>
          </cell>
        </row>
        <row r="20">
          <cell r="E20">
            <v>723</v>
          </cell>
        </row>
        <row r="21">
          <cell r="E21">
            <v>361</v>
          </cell>
        </row>
        <row r="22">
          <cell r="E22">
            <v>263</v>
          </cell>
        </row>
      </sheetData>
      <sheetData sheetId="78" refreshError="1"/>
      <sheetData sheetId="79" refreshError="1"/>
      <sheetData sheetId="80">
        <row r="7">
          <cell r="E7">
            <v>1740</v>
          </cell>
        </row>
        <row r="8">
          <cell r="E8">
            <v>576</v>
          </cell>
        </row>
        <row r="9">
          <cell r="E9">
            <v>761</v>
          </cell>
        </row>
        <row r="10">
          <cell r="E10">
            <v>65</v>
          </cell>
        </row>
        <row r="11">
          <cell r="E11">
            <v>1120</v>
          </cell>
        </row>
        <row r="12">
          <cell r="E12">
            <v>348</v>
          </cell>
        </row>
        <row r="13">
          <cell r="E13">
            <v>1239</v>
          </cell>
        </row>
        <row r="14">
          <cell r="E14">
            <v>587</v>
          </cell>
        </row>
        <row r="15">
          <cell r="E15">
            <v>435</v>
          </cell>
        </row>
        <row r="16">
          <cell r="E16">
            <v>696</v>
          </cell>
        </row>
        <row r="17">
          <cell r="E17">
            <v>707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359</v>
          </cell>
        </row>
        <row r="21">
          <cell r="E21">
            <v>468</v>
          </cell>
        </row>
      </sheetData>
      <sheetData sheetId="81">
        <row r="7">
          <cell r="E7">
            <v>0</v>
          </cell>
        </row>
        <row r="8">
          <cell r="E8">
            <v>349</v>
          </cell>
        </row>
        <row r="9">
          <cell r="E9">
            <v>911</v>
          </cell>
        </row>
        <row r="10">
          <cell r="E10">
            <v>0</v>
          </cell>
        </row>
        <row r="11">
          <cell r="E11">
            <v>461</v>
          </cell>
        </row>
        <row r="12">
          <cell r="E12">
            <v>214</v>
          </cell>
        </row>
        <row r="13">
          <cell r="E13">
            <v>821</v>
          </cell>
        </row>
        <row r="14">
          <cell r="E14">
            <v>518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383</v>
          </cell>
        </row>
        <row r="18">
          <cell r="E18">
            <v>0</v>
          </cell>
        </row>
        <row r="19">
          <cell r="E19">
            <v>664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180</v>
          </cell>
        </row>
      </sheetData>
      <sheetData sheetId="82" refreshError="1"/>
      <sheetData sheetId="83" refreshError="1"/>
      <sheetData sheetId="84">
        <row r="7">
          <cell r="E7">
            <v>917</v>
          </cell>
        </row>
        <row r="8">
          <cell r="E8">
            <v>183</v>
          </cell>
        </row>
        <row r="9">
          <cell r="E9">
            <v>275</v>
          </cell>
        </row>
        <row r="10">
          <cell r="E10">
            <v>733</v>
          </cell>
        </row>
        <row r="11">
          <cell r="E11">
            <v>642</v>
          </cell>
        </row>
        <row r="12">
          <cell r="E12">
            <v>917</v>
          </cell>
        </row>
        <row r="13">
          <cell r="E13">
            <v>367</v>
          </cell>
        </row>
        <row r="14">
          <cell r="E14">
            <v>550</v>
          </cell>
        </row>
        <row r="15">
          <cell r="E15">
            <v>458</v>
          </cell>
        </row>
        <row r="16">
          <cell r="E16">
            <v>1467</v>
          </cell>
        </row>
        <row r="17">
          <cell r="E17">
            <v>92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</sheetData>
      <sheetData sheetId="85">
        <row r="7">
          <cell r="E7">
            <v>265</v>
          </cell>
        </row>
        <row r="8">
          <cell r="E8">
            <v>794</v>
          </cell>
        </row>
        <row r="9">
          <cell r="E9">
            <v>0</v>
          </cell>
        </row>
        <row r="10">
          <cell r="E10">
            <v>176</v>
          </cell>
        </row>
        <row r="11">
          <cell r="E11">
            <v>529</v>
          </cell>
        </row>
        <row r="12">
          <cell r="E12">
            <v>0</v>
          </cell>
        </row>
        <row r="13">
          <cell r="E13">
            <v>1059</v>
          </cell>
        </row>
        <row r="14">
          <cell r="E14">
            <v>529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353</v>
          </cell>
        </row>
        <row r="18">
          <cell r="E18">
            <v>0</v>
          </cell>
        </row>
        <row r="19">
          <cell r="E19">
            <v>706</v>
          </cell>
        </row>
        <row r="20">
          <cell r="E20">
            <v>0</v>
          </cell>
        </row>
        <row r="21">
          <cell r="E21">
            <v>88</v>
          </cell>
        </row>
        <row r="22">
          <cell r="E22">
            <v>0</v>
          </cell>
        </row>
      </sheetData>
      <sheetData sheetId="86"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</sheetData>
      <sheetData sheetId="8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2"/>
  </sheetPr>
  <dimension ref="A1:AC22"/>
  <sheetViews>
    <sheetView tabSelected="1" view="pageBreakPreview" zoomScaleNormal="75" zoomScaleSheetLayoutView="100" workbookViewId="0">
      <selection activeCell="F5" sqref="F5"/>
    </sheetView>
  </sheetViews>
  <sheetFormatPr defaultColWidth="9" defaultRowHeight="11.25"/>
  <cols>
    <col min="1" max="1" width="6" style="1" customWidth="1"/>
    <col min="2" max="2" width="7.5" style="1" bestFit="1" customWidth="1"/>
    <col min="3" max="3" width="3.75" style="1" bestFit="1" customWidth="1"/>
    <col min="4" max="24" width="5" style="1" customWidth="1"/>
    <col min="25" max="25" width="4.875" style="1" customWidth="1"/>
    <col min="26" max="256" width="9" style="1"/>
    <col min="257" max="257" width="6" style="1" customWidth="1"/>
    <col min="258" max="258" width="7.5" style="1" bestFit="1" customWidth="1"/>
    <col min="259" max="259" width="3.75" style="1" bestFit="1" customWidth="1"/>
    <col min="260" max="280" width="5" style="1" customWidth="1"/>
    <col min="281" max="281" width="4.875" style="1" customWidth="1"/>
    <col min="282" max="512" width="9" style="1"/>
    <col min="513" max="513" width="6" style="1" customWidth="1"/>
    <col min="514" max="514" width="7.5" style="1" bestFit="1" customWidth="1"/>
    <col min="515" max="515" width="3.75" style="1" bestFit="1" customWidth="1"/>
    <col min="516" max="536" width="5" style="1" customWidth="1"/>
    <col min="537" max="537" width="4.875" style="1" customWidth="1"/>
    <col min="538" max="768" width="9" style="1"/>
    <col min="769" max="769" width="6" style="1" customWidth="1"/>
    <col min="770" max="770" width="7.5" style="1" bestFit="1" customWidth="1"/>
    <col min="771" max="771" width="3.75" style="1" bestFit="1" customWidth="1"/>
    <col min="772" max="792" width="5" style="1" customWidth="1"/>
    <col min="793" max="793" width="4.875" style="1" customWidth="1"/>
    <col min="794" max="1024" width="9" style="1"/>
    <col min="1025" max="1025" width="6" style="1" customWidth="1"/>
    <col min="1026" max="1026" width="7.5" style="1" bestFit="1" customWidth="1"/>
    <col min="1027" max="1027" width="3.75" style="1" bestFit="1" customWidth="1"/>
    <col min="1028" max="1048" width="5" style="1" customWidth="1"/>
    <col min="1049" max="1049" width="4.875" style="1" customWidth="1"/>
    <col min="1050" max="1280" width="9" style="1"/>
    <col min="1281" max="1281" width="6" style="1" customWidth="1"/>
    <col min="1282" max="1282" width="7.5" style="1" bestFit="1" customWidth="1"/>
    <col min="1283" max="1283" width="3.75" style="1" bestFit="1" customWidth="1"/>
    <col min="1284" max="1304" width="5" style="1" customWidth="1"/>
    <col min="1305" max="1305" width="4.875" style="1" customWidth="1"/>
    <col min="1306" max="1536" width="9" style="1"/>
    <col min="1537" max="1537" width="6" style="1" customWidth="1"/>
    <col min="1538" max="1538" width="7.5" style="1" bestFit="1" customWidth="1"/>
    <col min="1539" max="1539" width="3.75" style="1" bestFit="1" customWidth="1"/>
    <col min="1540" max="1560" width="5" style="1" customWidth="1"/>
    <col min="1561" max="1561" width="4.875" style="1" customWidth="1"/>
    <col min="1562" max="1792" width="9" style="1"/>
    <col min="1793" max="1793" width="6" style="1" customWidth="1"/>
    <col min="1794" max="1794" width="7.5" style="1" bestFit="1" customWidth="1"/>
    <col min="1795" max="1795" width="3.75" style="1" bestFit="1" customWidth="1"/>
    <col min="1796" max="1816" width="5" style="1" customWidth="1"/>
    <col min="1817" max="1817" width="4.875" style="1" customWidth="1"/>
    <col min="1818" max="2048" width="9" style="1"/>
    <col min="2049" max="2049" width="6" style="1" customWidth="1"/>
    <col min="2050" max="2050" width="7.5" style="1" bestFit="1" customWidth="1"/>
    <col min="2051" max="2051" width="3.75" style="1" bestFit="1" customWidth="1"/>
    <col min="2052" max="2072" width="5" style="1" customWidth="1"/>
    <col min="2073" max="2073" width="4.875" style="1" customWidth="1"/>
    <col min="2074" max="2304" width="9" style="1"/>
    <col min="2305" max="2305" width="6" style="1" customWidth="1"/>
    <col min="2306" max="2306" width="7.5" style="1" bestFit="1" customWidth="1"/>
    <col min="2307" max="2307" width="3.75" style="1" bestFit="1" customWidth="1"/>
    <col min="2308" max="2328" width="5" style="1" customWidth="1"/>
    <col min="2329" max="2329" width="4.875" style="1" customWidth="1"/>
    <col min="2330" max="2560" width="9" style="1"/>
    <col min="2561" max="2561" width="6" style="1" customWidth="1"/>
    <col min="2562" max="2562" width="7.5" style="1" bestFit="1" customWidth="1"/>
    <col min="2563" max="2563" width="3.75" style="1" bestFit="1" customWidth="1"/>
    <col min="2564" max="2584" width="5" style="1" customWidth="1"/>
    <col min="2585" max="2585" width="4.875" style="1" customWidth="1"/>
    <col min="2586" max="2816" width="9" style="1"/>
    <col min="2817" max="2817" width="6" style="1" customWidth="1"/>
    <col min="2818" max="2818" width="7.5" style="1" bestFit="1" customWidth="1"/>
    <col min="2819" max="2819" width="3.75" style="1" bestFit="1" customWidth="1"/>
    <col min="2820" max="2840" width="5" style="1" customWidth="1"/>
    <col min="2841" max="2841" width="4.875" style="1" customWidth="1"/>
    <col min="2842" max="3072" width="9" style="1"/>
    <col min="3073" max="3073" width="6" style="1" customWidth="1"/>
    <col min="3074" max="3074" width="7.5" style="1" bestFit="1" customWidth="1"/>
    <col min="3075" max="3075" width="3.75" style="1" bestFit="1" customWidth="1"/>
    <col min="3076" max="3096" width="5" style="1" customWidth="1"/>
    <col min="3097" max="3097" width="4.875" style="1" customWidth="1"/>
    <col min="3098" max="3328" width="9" style="1"/>
    <col min="3329" max="3329" width="6" style="1" customWidth="1"/>
    <col min="3330" max="3330" width="7.5" style="1" bestFit="1" customWidth="1"/>
    <col min="3331" max="3331" width="3.75" style="1" bestFit="1" customWidth="1"/>
    <col min="3332" max="3352" width="5" style="1" customWidth="1"/>
    <col min="3353" max="3353" width="4.875" style="1" customWidth="1"/>
    <col min="3354" max="3584" width="9" style="1"/>
    <col min="3585" max="3585" width="6" style="1" customWidth="1"/>
    <col min="3586" max="3586" width="7.5" style="1" bestFit="1" customWidth="1"/>
    <col min="3587" max="3587" width="3.75" style="1" bestFit="1" customWidth="1"/>
    <col min="3588" max="3608" width="5" style="1" customWidth="1"/>
    <col min="3609" max="3609" width="4.875" style="1" customWidth="1"/>
    <col min="3610" max="3840" width="9" style="1"/>
    <col min="3841" max="3841" width="6" style="1" customWidth="1"/>
    <col min="3842" max="3842" width="7.5" style="1" bestFit="1" customWidth="1"/>
    <col min="3843" max="3843" width="3.75" style="1" bestFit="1" customWidth="1"/>
    <col min="3844" max="3864" width="5" style="1" customWidth="1"/>
    <col min="3865" max="3865" width="4.875" style="1" customWidth="1"/>
    <col min="3866" max="4096" width="9" style="1"/>
    <col min="4097" max="4097" width="6" style="1" customWidth="1"/>
    <col min="4098" max="4098" width="7.5" style="1" bestFit="1" customWidth="1"/>
    <col min="4099" max="4099" width="3.75" style="1" bestFit="1" customWidth="1"/>
    <col min="4100" max="4120" width="5" style="1" customWidth="1"/>
    <col min="4121" max="4121" width="4.875" style="1" customWidth="1"/>
    <col min="4122" max="4352" width="9" style="1"/>
    <col min="4353" max="4353" width="6" style="1" customWidth="1"/>
    <col min="4354" max="4354" width="7.5" style="1" bestFit="1" customWidth="1"/>
    <col min="4355" max="4355" width="3.75" style="1" bestFit="1" customWidth="1"/>
    <col min="4356" max="4376" width="5" style="1" customWidth="1"/>
    <col min="4377" max="4377" width="4.875" style="1" customWidth="1"/>
    <col min="4378" max="4608" width="9" style="1"/>
    <col min="4609" max="4609" width="6" style="1" customWidth="1"/>
    <col min="4610" max="4610" width="7.5" style="1" bestFit="1" customWidth="1"/>
    <col min="4611" max="4611" width="3.75" style="1" bestFit="1" customWidth="1"/>
    <col min="4612" max="4632" width="5" style="1" customWidth="1"/>
    <col min="4633" max="4633" width="4.875" style="1" customWidth="1"/>
    <col min="4634" max="4864" width="9" style="1"/>
    <col min="4865" max="4865" width="6" style="1" customWidth="1"/>
    <col min="4866" max="4866" width="7.5" style="1" bestFit="1" customWidth="1"/>
    <col min="4867" max="4867" width="3.75" style="1" bestFit="1" customWidth="1"/>
    <col min="4868" max="4888" width="5" style="1" customWidth="1"/>
    <col min="4889" max="4889" width="4.875" style="1" customWidth="1"/>
    <col min="4890" max="5120" width="9" style="1"/>
    <col min="5121" max="5121" width="6" style="1" customWidth="1"/>
    <col min="5122" max="5122" width="7.5" style="1" bestFit="1" customWidth="1"/>
    <col min="5123" max="5123" width="3.75" style="1" bestFit="1" customWidth="1"/>
    <col min="5124" max="5144" width="5" style="1" customWidth="1"/>
    <col min="5145" max="5145" width="4.875" style="1" customWidth="1"/>
    <col min="5146" max="5376" width="9" style="1"/>
    <col min="5377" max="5377" width="6" style="1" customWidth="1"/>
    <col min="5378" max="5378" width="7.5" style="1" bestFit="1" customWidth="1"/>
    <col min="5379" max="5379" width="3.75" style="1" bestFit="1" customWidth="1"/>
    <col min="5380" max="5400" width="5" style="1" customWidth="1"/>
    <col min="5401" max="5401" width="4.875" style="1" customWidth="1"/>
    <col min="5402" max="5632" width="9" style="1"/>
    <col min="5633" max="5633" width="6" style="1" customWidth="1"/>
    <col min="5634" max="5634" width="7.5" style="1" bestFit="1" customWidth="1"/>
    <col min="5635" max="5635" width="3.75" style="1" bestFit="1" customWidth="1"/>
    <col min="5636" max="5656" width="5" style="1" customWidth="1"/>
    <col min="5657" max="5657" width="4.875" style="1" customWidth="1"/>
    <col min="5658" max="5888" width="9" style="1"/>
    <col min="5889" max="5889" width="6" style="1" customWidth="1"/>
    <col min="5890" max="5890" width="7.5" style="1" bestFit="1" customWidth="1"/>
    <col min="5891" max="5891" width="3.75" style="1" bestFit="1" customWidth="1"/>
    <col min="5892" max="5912" width="5" style="1" customWidth="1"/>
    <col min="5913" max="5913" width="4.875" style="1" customWidth="1"/>
    <col min="5914" max="6144" width="9" style="1"/>
    <col min="6145" max="6145" width="6" style="1" customWidth="1"/>
    <col min="6146" max="6146" width="7.5" style="1" bestFit="1" customWidth="1"/>
    <col min="6147" max="6147" width="3.75" style="1" bestFit="1" customWidth="1"/>
    <col min="6148" max="6168" width="5" style="1" customWidth="1"/>
    <col min="6169" max="6169" width="4.875" style="1" customWidth="1"/>
    <col min="6170" max="6400" width="9" style="1"/>
    <col min="6401" max="6401" width="6" style="1" customWidth="1"/>
    <col min="6402" max="6402" width="7.5" style="1" bestFit="1" customWidth="1"/>
    <col min="6403" max="6403" width="3.75" style="1" bestFit="1" customWidth="1"/>
    <col min="6404" max="6424" width="5" style="1" customWidth="1"/>
    <col min="6425" max="6425" width="4.875" style="1" customWidth="1"/>
    <col min="6426" max="6656" width="9" style="1"/>
    <col min="6657" max="6657" width="6" style="1" customWidth="1"/>
    <col min="6658" max="6658" width="7.5" style="1" bestFit="1" customWidth="1"/>
    <col min="6659" max="6659" width="3.75" style="1" bestFit="1" customWidth="1"/>
    <col min="6660" max="6680" width="5" style="1" customWidth="1"/>
    <col min="6681" max="6681" width="4.875" style="1" customWidth="1"/>
    <col min="6682" max="6912" width="9" style="1"/>
    <col min="6913" max="6913" width="6" style="1" customWidth="1"/>
    <col min="6914" max="6914" width="7.5" style="1" bestFit="1" customWidth="1"/>
    <col min="6915" max="6915" width="3.75" style="1" bestFit="1" customWidth="1"/>
    <col min="6916" max="6936" width="5" style="1" customWidth="1"/>
    <col min="6937" max="6937" width="4.875" style="1" customWidth="1"/>
    <col min="6938" max="7168" width="9" style="1"/>
    <col min="7169" max="7169" width="6" style="1" customWidth="1"/>
    <col min="7170" max="7170" width="7.5" style="1" bestFit="1" customWidth="1"/>
    <col min="7171" max="7171" width="3.75" style="1" bestFit="1" customWidth="1"/>
    <col min="7172" max="7192" width="5" style="1" customWidth="1"/>
    <col min="7193" max="7193" width="4.875" style="1" customWidth="1"/>
    <col min="7194" max="7424" width="9" style="1"/>
    <col min="7425" max="7425" width="6" style="1" customWidth="1"/>
    <col min="7426" max="7426" width="7.5" style="1" bestFit="1" customWidth="1"/>
    <col min="7427" max="7427" width="3.75" style="1" bestFit="1" customWidth="1"/>
    <col min="7428" max="7448" width="5" style="1" customWidth="1"/>
    <col min="7449" max="7449" width="4.875" style="1" customWidth="1"/>
    <col min="7450" max="7680" width="9" style="1"/>
    <col min="7681" max="7681" width="6" style="1" customWidth="1"/>
    <col min="7682" max="7682" width="7.5" style="1" bestFit="1" customWidth="1"/>
    <col min="7683" max="7683" width="3.75" style="1" bestFit="1" customWidth="1"/>
    <col min="7684" max="7704" width="5" style="1" customWidth="1"/>
    <col min="7705" max="7705" width="4.875" style="1" customWidth="1"/>
    <col min="7706" max="7936" width="9" style="1"/>
    <col min="7937" max="7937" width="6" style="1" customWidth="1"/>
    <col min="7938" max="7938" width="7.5" style="1" bestFit="1" customWidth="1"/>
    <col min="7939" max="7939" width="3.75" style="1" bestFit="1" customWidth="1"/>
    <col min="7940" max="7960" width="5" style="1" customWidth="1"/>
    <col min="7961" max="7961" width="4.875" style="1" customWidth="1"/>
    <col min="7962" max="8192" width="9" style="1"/>
    <col min="8193" max="8193" width="6" style="1" customWidth="1"/>
    <col min="8194" max="8194" width="7.5" style="1" bestFit="1" customWidth="1"/>
    <col min="8195" max="8195" width="3.75" style="1" bestFit="1" customWidth="1"/>
    <col min="8196" max="8216" width="5" style="1" customWidth="1"/>
    <col min="8217" max="8217" width="4.875" style="1" customWidth="1"/>
    <col min="8218" max="8448" width="9" style="1"/>
    <col min="8449" max="8449" width="6" style="1" customWidth="1"/>
    <col min="8450" max="8450" width="7.5" style="1" bestFit="1" customWidth="1"/>
    <col min="8451" max="8451" width="3.75" style="1" bestFit="1" customWidth="1"/>
    <col min="8452" max="8472" width="5" style="1" customWidth="1"/>
    <col min="8473" max="8473" width="4.875" style="1" customWidth="1"/>
    <col min="8474" max="8704" width="9" style="1"/>
    <col min="8705" max="8705" width="6" style="1" customWidth="1"/>
    <col min="8706" max="8706" width="7.5" style="1" bestFit="1" customWidth="1"/>
    <col min="8707" max="8707" width="3.75" style="1" bestFit="1" customWidth="1"/>
    <col min="8708" max="8728" width="5" style="1" customWidth="1"/>
    <col min="8729" max="8729" width="4.875" style="1" customWidth="1"/>
    <col min="8730" max="8960" width="9" style="1"/>
    <col min="8961" max="8961" width="6" style="1" customWidth="1"/>
    <col min="8962" max="8962" width="7.5" style="1" bestFit="1" customWidth="1"/>
    <col min="8963" max="8963" width="3.75" style="1" bestFit="1" customWidth="1"/>
    <col min="8964" max="8984" width="5" style="1" customWidth="1"/>
    <col min="8985" max="8985" width="4.875" style="1" customWidth="1"/>
    <col min="8986" max="9216" width="9" style="1"/>
    <col min="9217" max="9217" width="6" style="1" customWidth="1"/>
    <col min="9218" max="9218" width="7.5" style="1" bestFit="1" customWidth="1"/>
    <col min="9219" max="9219" width="3.75" style="1" bestFit="1" customWidth="1"/>
    <col min="9220" max="9240" width="5" style="1" customWidth="1"/>
    <col min="9241" max="9241" width="4.875" style="1" customWidth="1"/>
    <col min="9242" max="9472" width="9" style="1"/>
    <col min="9473" max="9473" width="6" style="1" customWidth="1"/>
    <col min="9474" max="9474" width="7.5" style="1" bestFit="1" customWidth="1"/>
    <col min="9475" max="9475" width="3.75" style="1" bestFit="1" customWidth="1"/>
    <col min="9476" max="9496" width="5" style="1" customWidth="1"/>
    <col min="9497" max="9497" width="4.875" style="1" customWidth="1"/>
    <col min="9498" max="9728" width="9" style="1"/>
    <col min="9729" max="9729" width="6" style="1" customWidth="1"/>
    <col min="9730" max="9730" width="7.5" style="1" bestFit="1" customWidth="1"/>
    <col min="9731" max="9731" width="3.75" style="1" bestFit="1" customWidth="1"/>
    <col min="9732" max="9752" width="5" style="1" customWidth="1"/>
    <col min="9753" max="9753" width="4.875" style="1" customWidth="1"/>
    <col min="9754" max="9984" width="9" style="1"/>
    <col min="9985" max="9985" width="6" style="1" customWidth="1"/>
    <col min="9986" max="9986" width="7.5" style="1" bestFit="1" customWidth="1"/>
    <col min="9987" max="9987" width="3.75" style="1" bestFit="1" customWidth="1"/>
    <col min="9988" max="10008" width="5" style="1" customWidth="1"/>
    <col min="10009" max="10009" width="4.875" style="1" customWidth="1"/>
    <col min="10010" max="10240" width="9" style="1"/>
    <col min="10241" max="10241" width="6" style="1" customWidth="1"/>
    <col min="10242" max="10242" width="7.5" style="1" bestFit="1" customWidth="1"/>
    <col min="10243" max="10243" width="3.75" style="1" bestFit="1" customWidth="1"/>
    <col min="10244" max="10264" width="5" style="1" customWidth="1"/>
    <col min="10265" max="10265" width="4.875" style="1" customWidth="1"/>
    <col min="10266" max="10496" width="9" style="1"/>
    <col min="10497" max="10497" width="6" style="1" customWidth="1"/>
    <col min="10498" max="10498" width="7.5" style="1" bestFit="1" customWidth="1"/>
    <col min="10499" max="10499" width="3.75" style="1" bestFit="1" customWidth="1"/>
    <col min="10500" max="10520" width="5" style="1" customWidth="1"/>
    <col min="10521" max="10521" width="4.875" style="1" customWidth="1"/>
    <col min="10522" max="10752" width="9" style="1"/>
    <col min="10753" max="10753" width="6" style="1" customWidth="1"/>
    <col min="10754" max="10754" width="7.5" style="1" bestFit="1" customWidth="1"/>
    <col min="10755" max="10755" width="3.75" style="1" bestFit="1" customWidth="1"/>
    <col min="10756" max="10776" width="5" style="1" customWidth="1"/>
    <col min="10777" max="10777" width="4.875" style="1" customWidth="1"/>
    <col min="10778" max="11008" width="9" style="1"/>
    <col min="11009" max="11009" width="6" style="1" customWidth="1"/>
    <col min="11010" max="11010" width="7.5" style="1" bestFit="1" customWidth="1"/>
    <col min="11011" max="11011" width="3.75" style="1" bestFit="1" customWidth="1"/>
    <col min="11012" max="11032" width="5" style="1" customWidth="1"/>
    <col min="11033" max="11033" width="4.875" style="1" customWidth="1"/>
    <col min="11034" max="11264" width="9" style="1"/>
    <col min="11265" max="11265" width="6" style="1" customWidth="1"/>
    <col min="11266" max="11266" width="7.5" style="1" bestFit="1" customWidth="1"/>
    <col min="11267" max="11267" width="3.75" style="1" bestFit="1" customWidth="1"/>
    <col min="11268" max="11288" width="5" style="1" customWidth="1"/>
    <col min="11289" max="11289" width="4.875" style="1" customWidth="1"/>
    <col min="11290" max="11520" width="9" style="1"/>
    <col min="11521" max="11521" width="6" style="1" customWidth="1"/>
    <col min="11522" max="11522" width="7.5" style="1" bestFit="1" customWidth="1"/>
    <col min="11523" max="11523" width="3.75" style="1" bestFit="1" customWidth="1"/>
    <col min="11524" max="11544" width="5" style="1" customWidth="1"/>
    <col min="11545" max="11545" width="4.875" style="1" customWidth="1"/>
    <col min="11546" max="11776" width="9" style="1"/>
    <col min="11777" max="11777" width="6" style="1" customWidth="1"/>
    <col min="11778" max="11778" width="7.5" style="1" bestFit="1" customWidth="1"/>
    <col min="11779" max="11779" width="3.75" style="1" bestFit="1" customWidth="1"/>
    <col min="11780" max="11800" width="5" style="1" customWidth="1"/>
    <col min="11801" max="11801" width="4.875" style="1" customWidth="1"/>
    <col min="11802" max="12032" width="9" style="1"/>
    <col min="12033" max="12033" width="6" style="1" customWidth="1"/>
    <col min="12034" max="12034" width="7.5" style="1" bestFit="1" customWidth="1"/>
    <col min="12035" max="12035" width="3.75" style="1" bestFit="1" customWidth="1"/>
    <col min="12036" max="12056" width="5" style="1" customWidth="1"/>
    <col min="12057" max="12057" width="4.875" style="1" customWidth="1"/>
    <col min="12058" max="12288" width="9" style="1"/>
    <col min="12289" max="12289" width="6" style="1" customWidth="1"/>
    <col min="12290" max="12290" width="7.5" style="1" bestFit="1" customWidth="1"/>
    <col min="12291" max="12291" width="3.75" style="1" bestFit="1" customWidth="1"/>
    <col min="12292" max="12312" width="5" style="1" customWidth="1"/>
    <col min="12313" max="12313" width="4.875" style="1" customWidth="1"/>
    <col min="12314" max="12544" width="9" style="1"/>
    <col min="12545" max="12545" width="6" style="1" customWidth="1"/>
    <col min="12546" max="12546" width="7.5" style="1" bestFit="1" customWidth="1"/>
    <col min="12547" max="12547" width="3.75" style="1" bestFit="1" customWidth="1"/>
    <col min="12548" max="12568" width="5" style="1" customWidth="1"/>
    <col min="12569" max="12569" width="4.875" style="1" customWidth="1"/>
    <col min="12570" max="12800" width="9" style="1"/>
    <col min="12801" max="12801" width="6" style="1" customWidth="1"/>
    <col min="12802" max="12802" width="7.5" style="1" bestFit="1" customWidth="1"/>
    <col min="12803" max="12803" width="3.75" style="1" bestFit="1" customWidth="1"/>
    <col min="12804" max="12824" width="5" style="1" customWidth="1"/>
    <col min="12825" max="12825" width="4.875" style="1" customWidth="1"/>
    <col min="12826" max="13056" width="9" style="1"/>
    <col min="13057" max="13057" width="6" style="1" customWidth="1"/>
    <col min="13058" max="13058" width="7.5" style="1" bestFit="1" customWidth="1"/>
    <col min="13059" max="13059" width="3.75" style="1" bestFit="1" customWidth="1"/>
    <col min="13060" max="13080" width="5" style="1" customWidth="1"/>
    <col min="13081" max="13081" width="4.875" style="1" customWidth="1"/>
    <col min="13082" max="13312" width="9" style="1"/>
    <col min="13313" max="13313" width="6" style="1" customWidth="1"/>
    <col min="13314" max="13314" width="7.5" style="1" bestFit="1" customWidth="1"/>
    <col min="13315" max="13315" width="3.75" style="1" bestFit="1" customWidth="1"/>
    <col min="13316" max="13336" width="5" style="1" customWidth="1"/>
    <col min="13337" max="13337" width="4.875" style="1" customWidth="1"/>
    <col min="13338" max="13568" width="9" style="1"/>
    <col min="13569" max="13569" width="6" style="1" customWidth="1"/>
    <col min="13570" max="13570" width="7.5" style="1" bestFit="1" customWidth="1"/>
    <col min="13571" max="13571" width="3.75" style="1" bestFit="1" customWidth="1"/>
    <col min="13572" max="13592" width="5" style="1" customWidth="1"/>
    <col min="13593" max="13593" width="4.875" style="1" customWidth="1"/>
    <col min="13594" max="13824" width="9" style="1"/>
    <col min="13825" max="13825" width="6" style="1" customWidth="1"/>
    <col min="13826" max="13826" width="7.5" style="1" bestFit="1" customWidth="1"/>
    <col min="13827" max="13827" width="3.75" style="1" bestFit="1" customWidth="1"/>
    <col min="13828" max="13848" width="5" style="1" customWidth="1"/>
    <col min="13849" max="13849" width="4.875" style="1" customWidth="1"/>
    <col min="13850" max="14080" width="9" style="1"/>
    <col min="14081" max="14081" width="6" style="1" customWidth="1"/>
    <col min="14082" max="14082" width="7.5" style="1" bestFit="1" customWidth="1"/>
    <col min="14083" max="14083" width="3.75" style="1" bestFit="1" customWidth="1"/>
    <col min="14084" max="14104" width="5" style="1" customWidth="1"/>
    <col min="14105" max="14105" width="4.875" style="1" customWidth="1"/>
    <col min="14106" max="14336" width="9" style="1"/>
    <col min="14337" max="14337" width="6" style="1" customWidth="1"/>
    <col min="14338" max="14338" width="7.5" style="1" bestFit="1" customWidth="1"/>
    <col min="14339" max="14339" width="3.75" style="1" bestFit="1" customWidth="1"/>
    <col min="14340" max="14360" width="5" style="1" customWidth="1"/>
    <col min="14361" max="14361" width="4.875" style="1" customWidth="1"/>
    <col min="14362" max="14592" width="9" style="1"/>
    <col min="14593" max="14593" width="6" style="1" customWidth="1"/>
    <col min="14594" max="14594" width="7.5" style="1" bestFit="1" customWidth="1"/>
    <col min="14595" max="14595" width="3.75" style="1" bestFit="1" customWidth="1"/>
    <col min="14596" max="14616" width="5" style="1" customWidth="1"/>
    <col min="14617" max="14617" width="4.875" style="1" customWidth="1"/>
    <col min="14618" max="14848" width="9" style="1"/>
    <col min="14849" max="14849" width="6" style="1" customWidth="1"/>
    <col min="14850" max="14850" width="7.5" style="1" bestFit="1" customWidth="1"/>
    <col min="14851" max="14851" width="3.75" style="1" bestFit="1" customWidth="1"/>
    <col min="14852" max="14872" width="5" style="1" customWidth="1"/>
    <col min="14873" max="14873" width="4.875" style="1" customWidth="1"/>
    <col min="14874" max="15104" width="9" style="1"/>
    <col min="15105" max="15105" width="6" style="1" customWidth="1"/>
    <col min="15106" max="15106" width="7.5" style="1" bestFit="1" customWidth="1"/>
    <col min="15107" max="15107" width="3.75" style="1" bestFit="1" customWidth="1"/>
    <col min="15108" max="15128" width="5" style="1" customWidth="1"/>
    <col min="15129" max="15129" width="4.875" style="1" customWidth="1"/>
    <col min="15130" max="15360" width="9" style="1"/>
    <col min="15361" max="15361" width="6" style="1" customWidth="1"/>
    <col min="15362" max="15362" width="7.5" style="1" bestFit="1" customWidth="1"/>
    <col min="15363" max="15363" width="3.75" style="1" bestFit="1" customWidth="1"/>
    <col min="15364" max="15384" width="5" style="1" customWidth="1"/>
    <col min="15385" max="15385" width="4.875" style="1" customWidth="1"/>
    <col min="15386" max="15616" width="9" style="1"/>
    <col min="15617" max="15617" width="6" style="1" customWidth="1"/>
    <col min="15618" max="15618" width="7.5" style="1" bestFit="1" customWidth="1"/>
    <col min="15619" max="15619" width="3.75" style="1" bestFit="1" customWidth="1"/>
    <col min="15620" max="15640" width="5" style="1" customWidth="1"/>
    <col min="15641" max="15641" width="4.875" style="1" customWidth="1"/>
    <col min="15642" max="15872" width="9" style="1"/>
    <col min="15873" max="15873" width="6" style="1" customWidth="1"/>
    <col min="15874" max="15874" width="7.5" style="1" bestFit="1" customWidth="1"/>
    <col min="15875" max="15875" width="3.75" style="1" bestFit="1" customWidth="1"/>
    <col min="15876" max="15896" width="5" style="1" customWidth="1"/>
    <col min="15897" max="15897" width="4.875" style="1" customWidth="1"/>
    <col min="15898" max="16128" width="9" style="1"/>
    <col min="16129" max="16129" width="6" style="1" customWidth="1"/>
    <col min="16130" max="16130" width="7.5" style="1" bestFit="1" customWidth="1"/>
    <col min="16131" max="16131" width="3.75" style="1" bestFit="1" customWidth="1"/>
    <col min="16132" max="16152" width="5" style="1" customWidth="1"/>
    <col min="16153" max="16153" width="4.875" style="1" customWidth="1"/>
    <col min="16154" max="16384" width="9" style="1"/>
  </cols>
  <sheetData>
    <row r="1" spans="1:29">
      <c r="Z1" s="2" t="s">
        <v>0</v>
      </c>
    </row>
    <row r="2" spans="1:29" ht="25.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9" ht="12" thickBot="1">
      <c r="Z3" s="3"/>
      <c r="AA3" s="3"/>
      <c r="AB3" s="3"/>
      <c r="AC3" s="3"/>
    </row>
    <row r="4" spans="1:29" s="10" customFormat="1" ht="27.75" customHeight="1" thickBot="1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6" t="s">
        <v>18</v>
      </c>
      <c r="R4" s="5" t="s">
        <v>19</v>
      </c>
      <c r="S4" s="5" t="s">
        <v>20</v>
      </c>
      <c r="T4" s="5" t="s">
        <v>21</v>
      </c>
      <c r="U4" s="7" t="s">
        <v>22</v>
      </c>
      <c r="V4" s="7" t="s">
        <v>23</v>
      </c>
      <c r="W4" s="7" t="s">
        <v>24</v>
      </c>
      <c r="X4" s="7" t="s">
        <v>25</v>
      </c>
      <c r="Y4" s="8" t="s">
        <v>26</v>
      </c>
      <c r="Z4" s="9"/>
      <c r="AA4" s="9"/>
      <c r="AB4" s="9"/>
      <c r="AC4" s="9"/>
    </row>
    <row r="5" spans="1:29" s="10" customFormat="1" ht="23.1" customHeight="1" thickTop="1">
      <c r="A5" s="11" t="s">
        <v>27</v>
      </c>
      <c r="B5" s="12">
        <f>SUM(D5:Y5)</f>
        <v>36048</v>
      </c>
      <c r="C5" s="13">
        <f>RANK(B5,$B$5:B$19)</f>
        <v>1</v>
      </c>
      <c r="D5" s="12">
        <f>'[1]1부(종)'!F5</f>
        <v>3416</v>
      </c>
      <c r="E5" s="12">
        <f>[1]수영1!G6</f>
        <v>1587</v>
      </c>
      <c r="F5" s="12">
        <f>[1]축구1!F7</f>
        <v>1576</v>
      </c>
      <c r="G5" s="12">
        <f>[1]테니스1!F7</f>
        <v>1253</v>
      </c>
      <c r="H5" s="12">
        <f>[1]정구1!F7</f>
        <v>1500</v>
      </c>
      <c r="I5" s="12">
        <f>[1]배구1!F7</f>
        <v>1280</v>
      </c>
      <c r="J5" s="12">
        <f>[1]탁구1!F7</f>
        <v>1500</v>
      </c>
      <c r="K5" s="12">
        <f>[1]복싱1!E7</f>
        <v>1536</v>
      </c>
      <c r="L5" s="12">
        <f>[1]역도1!E7</f>
        <v>1482</v>
      </c>
      <c r="M5" s="12">
        <f>[1]씨름1!E7</f>
        <v>1276</v>
      </c>
      <c r="N5" s="12">
        <f>[1]유도1!E7</f>
        <v>1495</v>
      </c>
      <c r="O5" s="12">
        <f>[1]검도1!F7</f>
        <v>1250</v>
      </c>
      <c r="P5" s="12">
        <f>[1]궁도1!E7</f>
        <v>1905</v>
      </c>
      <c r="Q5" s="12">
        <f>[1]배드민턴1!F7</f>
        <v>1400</v>
      </c>
      <c r="R5" s="12">
        <f>[1]태권도1!F7</f>
        <v>1459</v>
      </c>
      <c r="S5" s="12">
        <f>[1]볼링1!F7</f>
        <v>1200</v>
      </c>
      <c r="T5" s="12">
        <f>[1]골프1!E7</f>
        <v>1333</v>
      </c>
      <c r="U5" s="14">
        <f>[1]보디빌딩1!E7</f>
        <v>1943</v>
      </c>
      <c r="V5" s="14">
        <f>[1]우슈1!E7</f>
        <v>1740</v>
      </c>
      <c r="W5" s="14">
        <f>[1]사격1!E7</f>
        <v>917</v>
      </c>
      <c r="X5" s="14">
        <f>[1]요트1!F7</f>
        <v>0</v>
      </c>
      <c r="Y5" s="15">
        <v>5000</v>
      </c>
      <c r="Z5" s="9"/>
      <c r="AA5" s="9"/>
      <c r="AB5" s="9"/>
      <c r="AC5" s="9"/>
    </row>
    <row r="6" spans="1:29" s="10" customFormat="1" ht="23.1" customHeight="1">
      <c r="A6" s="16" t="s">
        <v>28</v>
      </c>
      <c r="B6" s="17">
        <f>SUM(D6:Y6)</f>
        <v>20294</v>
      </c>
      <c r="C6" s="13">
        <f>RANK(B6,$B$5:B$19)</f>
        <v>5</v>
      </c>
      <c r="D6" s="12">
        <f>'[1]1부(종)'!F6</f>
        <v>2442</v>
      </c>
      <c r="E6" s="12">
        <f>[1]수영1!G7</f>
        <v>1065</v>
      </c>
      <c r="F6" s="12">
        <f>[1]축구1!F8</f>
        <v>1303</v>
      </c>
      <c r="G6" s="12">
        <f>[1]테니스1!F8</f>
        <v>853</v>
      </c>
      <c r="H6" s="12">
        <f>[1]정구1!F8</f>
        <v>1325</v>
      </c>
      <c r="I6" s="12">
        <f>[1]배구1!F8</f>
        <v>398</v>
      </c>
      <c r="J6" s="12">
        <f>[1]탁구1!F8</f>
        <v>400</v>
      </c>
      <c r="K6" s="12">
        <f>[1]복싱1!E8</f>
        <v>1125</v>
      </c>
      <c r="L6" s="12">
        <f>[1]역도1!E8</f>
        <v>265</v>
      </c>
      <c r="M6" s="12">
        <f>[1]씨름1!E8</f>
        <v>634</v>
      </c>
      <c r="N6" s="12">
        <f>[1]유도1!E8</f>
        <v>717</v>
      </c>
      <c r="O6" s="12">
        <f>[1]검도1!F8</f>
        <v>400</v>
      </c>
      <c r="P6" s="12">
        <f>[1]궁도1!E8</f>
        <v>1048</v>
      </c>
      <c r="Q6" s="12">
        <f>[1]배드민턴1!F8</f>
        <v>675</v>
      </c>
      <c r="R6" s="12">
        <f>[1]태권도1!F8</f>
        <v>961</v>
      </c>
      <c r="S6" s="12">
        <f>[1]볼링1!F8</f>
        <v>1450</v>
      </c>
      <c r="T6" s="12">
        <f>[1]골프1!E8</f>
        <v>667</v>
      </c>
      <c r="U6" s="14">
        <f>[1]보디빌딩1!E8</f>
        <v>972</v>
      </c>
      <c r="V6" s="14">
        <f>[1]우슈1!E8</f>
        <v>576</v>
      </c>
      <c r="W6" s="14">
        <f>[1]사격1!E8</f>
        <v>183</v>
      </c>
      <c r="X6" s="14">
        <f>[1]요트1!F8</f>
        <v>0</v>
      </c>
      <c r="Y6" s="18">
        <v>2835</v>
      </c>
      <c r="Z6" s="9"/>
      <c r="AA6" s="9"/>
      <c r="AB6" s="9"/>
      <c r="AC6" s="9"/>
    </row>
    <row r="7" spans="1:29" s="10" customFormat="1" ht="23.1" customHeight="1">
      <c r="A7" s="16" t="s">
        <v>29</v>
      </c>
      <c r="B7" s="17">
        <f>SUM(D7:Y7)</f>
        <v>22963</v>
      </c>
      <c r="C7" s="13">
        <f>RANK(B7,$B$5:B$19)</f>
        <v>2</v>
      </c>
      <c r="D7" s="12">
        <f>'[1]1부(종)'!F7</f>
        <v>2145</v>
      </c>
      <c r="E7" s="12">
        <f>[1]수영1!G8</f>
        <v>1319</v>
      </c>
      <c r="F7" s="12">
        <f>[1]축구1!F9</f>
        <v>970</v>
      </c>
      <c r="G7" s="12">
        <f>[1]테니스1!F9</f>
        <v>1493</v>
      </c>
      <c r="H7" s="12">
        <f>[1]정구1!F9</f>
        <v>950</v>
      </c>
      <c r="I7" s="12">
        <f>[1]배구1!F9</f>
        <v>1308</v>
      </c>
      <c r="J7" s="12">
        <f>[1]탁구1!F9</f>
        <v>1100</v>
      </c>
      <c r="K7" s="12">
        <f>[1]복싱1!E9</f>
        <v>619</v>
      </c>
      <c r="L7" s="12">
        <f>[1]역도1!E9</f>
        <v>1747</v>
      </c>
      <c r="M7" s="12">
        <f>[1]씨름1!E9</f>
        <v>590</v>
      </c>
      <c r="N7" s="12">
        <f>[1]유도1!E9</f>
        <v>770</v>
      </c>
      <c r="O7" s="12">
        <f>[1]검도1!F9</f>
        <v>400</v>
      </c>
      <c r="P7" s="12">
        <f>[1]궁도1!E9</f>
        <v>286</v>
      </c>
      <c r="Q7" s="12">
        <f>[1]배드민턴1!F9</f>
        <v>950</v>
      </c>
      <c r="R7" s="12">
        <f>[1]태권도1!F9</f>
        <v>1047</v>
      </c>
      <c r="S7" s="12">
        <f>[1]볼링1!F9</f>
        <v>1050</v>
      </c>
      <c r="T7" s="12">
        <f>[1]골프1!E9</f>
        <v>190</v>
      </c>
      <c r="U7" s="14">
        <f>[1]보디빌딩1!E9</f>
        <v>1495</v>
      </c>
      <c r="V7" s="14">
        <f>[1]우슈1!E9</f>
        <v>761</v>
      </c>
      <c r="W7" s="14">
        <f>[1]사격1!E9</f>
        <v>275</v>
      </c>
      <c r="X7" s="14">
        <f>[1]요트1!F9</f>
        <v>0</v>
      </c>
      <c r="Y7" s="18">
        <v>3498</v>
      </c>
      <c r="Z7" s="9"/>
      <c r="AA7" s="9"/>
      <c r="AB7" s="9"/>
      <c r="AC7" s="9"/>
    </row>
    <row r="8" spans="1:29" s="10" customFormat="1" ht="23.1" customHeight="1">
      <c r="A8" s="16" t="s">
        <v>30</v>
      </c>
      <c r="B8" s="12">
        <f t="shared" ref="B8:B19" si="0">SUM(D8:Y8)</f>
        <v>18211</v>
      </c>
      <c r="C8" s="13">
        <f>RANK(B8,$B$5:B$19)</f>
        <v>7</v>
      </c>
      <c r="D8" s="12">
        <f>'[1]1부(종)'!F8</f>
        <v>2888</v>
      </c>
      <c r="E8" s="12">
        <f>[1]수영1!G9</f>
        <v>1530</v>
      </c>
      <c r="F8" s="12">
        <f>[1]축구1!F10</f>
        <v>1152</v>
      </c>
      <c r="G8" s="12">
        <f>[1]테니스1!F10</f>
        <v>853</v>
      </c>
      <c r="H8" s="12">
        <f>[1]정구1!F10</f>
        <v>1100</v>
      </c>
      <c r="I8" s="12">
        <f>[1]배구1!F10</f>
        <v>711</v>
      </c>
      <c r="J8" s="12">
        <f>[1]탁구1!F10</f>
        <v>675</v>
      </c>
      <c r="K8" s="12">
        <f>[1]복싱1!E10</f>
        <v>523</v>
      </c>
      <c r="L8" s="12">
        <f>[1]역도1!E10</f>
        <v>194</v>
      </c>
      <c r="M8" s="12">
        <f>[1]씨름1!E10</f>
        <v>701</v>
      </c>
      <c r="N8" s="12">
        <f>[1]유도1!E10</f>
        <v>672</v>
      </c>
      <c r="O8" s="12">
        <f>[1]검도1!F10</f>
        <v>1400</v>
      </c>
      <c r="P8" s="12">
        <f>[1]궁도1!E10</f>
        <v>1143</v>
      </c>
      <c r="Q8" s="12">
        <f>[1]배드민턴1!F10</f>
        <v>400</v>
      </c>
      <c r="R8" s="12">
        <f>[1]태권도1!F10</f>
        <v>688</v>
      </c>
      <c r="S8" s="12">
        <f>[1]볼링1!F10</f>
        <v>950</v>
      </c>
      <c r="T8" s="12">
        <f>[1]골프1!E10</f>
        <v>762</v>
      </c>
      <c r="U8" s="14">
        <f>[1]보디빌딩1!E10</f>
        <v>448</v>
      </c>
      <c r="V8" s="14">
        <f>[1]우슈1!E10</f>
        <v>65</v>
      </c>
      <c r="W8" s="14">
        <f>[1]사격1!E10</f>
        <v>733</v>
      </c>
      <c r="X8" s="14">
        <f>[1]요트1!F10</f>
        <v>0</v>
      </c>
      <c r="Y8" s="18">
        <v>623</v>
      </c>
      <c r="Z8" s="9"/>
      <c r="AA8" s="9"/>
      <c r="AB8" s="9"/>
      <c r="AC8" s="9"/>
    </row>
    <row r="9" spans="1:29" s="10" customFormat="1" ht="23.1" customHeight="1">
      <c r="A9" s="16" t="s">
        <v>31</v>
      </c>
      <c r="B9" s="17">
        <f t="shared" si="0"/>
        <v>22480</v>
      </c>
      <c r="C9" s="13">
        <f>RANK(B9,$B$5:B$19)</f>
        <v>3</v>
      </c>
      <c r="D9" s="12">
        <f>'[1]1부(종)'!F9</f>
        <v>1818</v>
      </c>
      <c r="E9" s="12">
        <f>[1]수영1!G10</f>
        <v>557</v>
      </c>
      <c r="F9" s="12">
        <f>[1]축구1!F11</f>
        <v>1152</v>
      </c>
      <c r="G9" s="12">
        <f>[1]테니스1!F11</f>
        <v>1200</v>
      </c>
      <c r="H9" s="12">
        <f>[1]정구1!F11</f>
        <v>675</v>
      </c>
      <c r="I9" s="12">
        <f>[1]배구1!F11</f>
        <v>967</v>
      </c>
      <c r="J9" s="12">
        <f>[1]탁구1!F11</f>
        <v>675</v>
      </c>
      <c r="K9" s="12">
        <f>[1]복싱1!E11</f>
        <v>821</v>
      </c>
      <c r="L9" s="12">
        <f>[1]역도1!E11</f>
        <v>371</v>
      </c>
      <c r="M9" s="12">
        <f>[1]씨름1!E11</f>
        <v>1276</v>
      </c>
      <c r="N9" s="12">
        <f>[1]유도1!E11</f>
        <v>1140</v>
      </c>
      <c r="O9" s="12">
        <f>[1]검도1!F11</f>
        <v>1500</v>
      </c>
      <c r="P9" s="12">
        <f>[1]궁도1!E11</f>
        <v>190</v>
      </c>
      <c r="Q9" s="12">
        <f>[1]배드민턴1!F11</f>
        <v>675</v>
      </c>
      <c r="R9" s="12">
        <f>[1]태권도1!F11</f>
        <v>1141</v>
      </c>
      <c r="S9" s="12">
        <f>[1]볼링1!F11</f>
        <v>1050</v>
      </c>
      <c r="T9" s="12">
        <f>[1]골프1!E11</f>
        <v>1143</v>
      </c>
      <c r="U9" s="14">
        <f>[1]보디빌딩1!E11</f>
        <v>112</v>
      </c>
      <c r="V9" s="14">
        <f>[1]우슈1!E11</f>
        <v>1120</v>
      </c>
      <c r="W9" s="14">
        <f>[1]사격1!E11</f>
        <v>642</v>
      </c>
      <c r="X9" s="14">
        <f>[1]요트1!F11</f>
        <v>0</v>
      </c>
      <c r="Y9" s="18">
        <v>4255</v>
      </c>
      <c r="Z9" s="9"/>
      <c r="AA9" s="9"/>
      <c r="AB9" s="9"/>
      <c r="AC9" s="9"/>
    </row>
    <row r="10" spans="1:29" s="10" customFormat="1" ht="23.1" customHeight="1">
      <c r="A10" s="16" t="s">
        <v>32</v>
      </c>
      <c r="B10" s="17">
        <f t="shared" si="0"/>
        <v>21536</v>
      </c>
      <c r="C10" s="13">
        <f>RANK(B10,$B$5:B$19)</f>
        <v>4</v>
      </c>
      <c r="D10" s="12">
        <f>'[1]1부(종)'!F10</f>
        <v>3827</v>
      </c>
      <c r="E10" s="12">
        <f>[1]수영1!G11</f>
        <v>712</v>
      </c>
      <c r="F10" s="12">
        <f>[1]축구1!F12</f>
        <v>636</v>
      </c>
      <c r="G10" s="12">
        <f>[1]테니스1!F12</f>
        <v>400</v>
      </c>
      <c r="H10" s="12">
        <f>[1]정구1!F12</f>
        <v>675</v>
      </c>
      <c r="I10" s="12">
        <f>[1]배구1!F12</f>
        <v>910</v>
      </c>
      <c r="J10" s="12">
        <f>[1]탁구1!F12</f>
        <v>1325</v>
      </c>
      <c r="K10" s="12">
        <f>[1]복싱1!E12</f>
        <v>1040</v>
      </c>
      <c r="L10" s="12">
        <f>[1]역도1!E12</f>
        <v>512</v>
      </c>
      <c r="M10" s="12">
        <f>[1]씨름1!E12</f>
        <v>1246</v>
      </c>
      <c r="N10" s="12">
        <f>[1]유도1!E12</f>
        <v>974</v>
      </c>
      <c r="O10" s="12">
        <f>[1]검도1!F12</f>
        <v>1250</v>
      </c>
      <c r="P10" s="12">
        <f>[1]궁도1!E12</f>
        <v>571</v>
      </c>
      <c r="Q10" s="12">
        <f>[1]배드민턴1!F12</f>
        <v>825</v>
      </c>
      <c r="R10" s="12">
        <f>[1]태권도1!F12</f>
        <v>1081</v>
      </c>
      <c r="S10" s="12">
        <f>[1]볼링1!F12</f>
        <v>250</v>
      </c>
      <c r="T10" s="12">
        <f>[1]골프1!E12</f>
        <v>1429</v>
      </c>
      <c r="U10" s="14">
        <f>[1]보디빌딩1!E12</f>
        <v>710</v>
      </c>
      <c r="V10" s="14">
        <f>[1]우슈1!E12</f>
        <v>348</v>
      </c>
      <c r="W10" s="14">
        <f>[1]사격1!E12</f>
        <v>917</v>
      </c>
      <c r="X10" s="14">
        <f>[1]요트1!F12</f>
        <v>0</v>
      </c>
      <c r="Y10" s="18">
        <v>1898</v>
      </c>
      <c r="Z10" s="9"/>
      <c r="AA10" s="9"/>
      <c r="AB10" s="9"/>
      <c r="AC10" s="9"/>
    </row>
    <row r="11" spans="1:29" s="10" customFormat="1" ht="23.1" customHeight="1">
      <c r="A11" s="16" t="s">
        <v>33</v>
      </c>
      <c r="B11" s="12">
        <f t="shared" si="0"/>
        <v>20097</v>
      </c>
      <c r="C11" s="13">
        <f>RANK(B11,$B$5:B$19)</f>
        <v>6</v>
      </c>
      <c r="D11" s="12">
        <f>'[1]1부(종)'!F11</f>
        <v>2271</v>
      </c>
      <c r="E11" s="12">
        <f>[1]수영1!G12</f>
        <v>1319</v>
      </c>
      <c r="F11" s="12">
        <f>[1]축구1!F13</f>
        <v>1333</v>
      </c>
      <c r="G11" s="12">
        <f>[1]테니스1!F13</f>
        <v>827</v>
      </c>
      <c r="H11" s="12">
        <f>[1]정구1!F13</f>
        <v>1325</v>
      </c>
      <c r="I11" s="12">
        <f>[1]배구1!F13</f>
        <v>967</v>
      </c>
      <c r="J11" s="12">
        <f>[1]탁구1!F13</f>
        <v>400</v>
      </c>
      <c r="K11" s="12">
        <f>[1]복싱1!E13</f>
        <v>875</v>
      </c>
      <c r="L11" s="12">
        <f>[1]역도1!E13</f>
        <v>635</v>
      </c>
      <c r="M11" s="12">
        <f>[1]씨름1!E13</f>
        <v>575</v>
      </c>
      <c r="N11" s="12">
        <f>[1]유도1!E13</f>
        <v>838</v>
      </c>
      <c r="O11" s="12">
        <f>[1]검도1!F13</f>
        <v>400</v>
      </c>
      <c r="P11" s="12">
        <f>[1]궁도1!E13</f>
        <v>667</v>
      </c>
      <c r="Q11" s="12">
        <f>[1]배드민턴1!F13</f>
        <v>825</v>
      </c>
      <c r="R11" s="12">
        <f>[1]태권도1!F13</f>
        <v>714</v>
      </c>
      <c r="S11" s="12">
        <f>[1]볼링1!F13</f>
        <v>950</v>
      </c>
      <c r="T11" s="12">
        <f>[1]골프1!E13</f>
        <v>1048</v>
      </c>
      <c r="U11" s="14">
        <f>[1]보디빌딩1!E13</f>
        <v>822</v>
      </c>
      <c r="V11" s="14">
        <f>[1]우슈1!E13</f>
        <v>1239</v>
      </c>
      <c r="W11" s="14">
        <f>[1]사격1!E13</f>
        <v>367</v>
      </c>
      <c r="X11" s="14">
        <f>[1]요트1!F13</f>
        <v>0</v>
      </c>
      <c r="Y11" s="18">
        <v>1700</v>
      </c>
      <c r="Z11" s="9"/>
      <c r="AA11" s="9"/>
      <c r="AB11" s="9"/>
      <c r="AC11" s="9"/>
    </row>
    <row r="12" spans="1:29" s="10" customFormat="1" ht="23.1" customHeight="1">
      <c r="A12" s="16" t="s">
        <v>34</v>
      </c>
      <c r="B12" s="17">
        <f t="shared" si="0"/>
        <v>15506</v>
      </c>
      <c r="C12" s="13">
        <f>RANK(B12,$B$5:B$19)</f>
        <v>9</v>
      </c>
      <c r="D12" s="12">
        <f>'[1]1부(종)'!F12</f>
        <v>2717</v>
      </c>
      <c r="E12" s="12">
        <f>[1]수영1!G13</f>
        <v>508</v>
      </c>
      <c r="F12" s="12">
        <f>[1]축구1!F14</f>
        <v>394</v>
      </c>
      <c r="G12" s="12">
        <f>[1]테니스1!F14</f>
        <v>827</v>
      </c>
      <c r="H12" s="12">
        <f>[1]정구1!F14</f>
        <v>400</v>
      </c>
      <c r="I12" s="12">
        <f>[1]배구1!F14</f>
        <v>1137</v>
      </c>
      <c r="J12" s="12">
        <f>[1]탁구1!F14</f>
        <v>1100</v>
      </c>
      <c r="K12" s="12">
        <f>[1]복싱1!E14</f>
        <v>512</v>
      </c>
      <c r="L12" s="12">
        <f>[1]역도1!E14</f>
        <v>71</v>
      </c>
      <c r="M12" s="12">
        <f>[1]씨름1!E14</f>
        <v>851</v>
      </c>
      <c r="N12" s="12">
        <f>[1]유도1!E14</f>
        <v>1374</v>
      </c>
      <c r="O12" s="12">
        <f>[1]검도1!F14</f>
        <v>400</v>
      </c>
      <c r="P12" s="12">
        <f>[1]궁도1!E14</f>
        <v>95</v>
      </c>
      <c r="Q12" s="12">
        <f>[1]배드민턴1!F14</f>
        <v>1100</v>
      </c>
      <c r="R12" s="12">
        <f>[1]태권도1!F14</f>
        <v>486</v>
      </c>
      <c r="S12" s="12">
        <f>[1]볼링1!F14</f>
        <v>1200</v>
      </c>
      <c r="T12" s="12">
        <f>[1]골프1!E14</f>
        <v>95</v>
      </c>
      <c r="U12" s="14">
        <f>[1]보디빌딩1!E14</f>
        <v>374</v>
      </c>
      <c r="V12" s="14">
        <f>[1]우슈1!E14</f>
        <v>587</v>
      </c>
      <c r="W12" s="14">
        <f>[1]사격1!E14</f>
        <v>550</v>
      </c>
      <c r="X12" s="14">
        <f>[1]요트1!F14</f>
        <v>0</v>
      </c>
      <c r="Y12" s="18">
        <v>728</v>
      </c>
      <c r="Z12" s="9"/>
      <c r="AA12" s="9"/>
      <c r="AB12" s="9"/>
      <c r="AC12" s="9"/>
    </row>
    <row r="13" spans="1:29" s="10" customFormat="1" ht="23.1" customHeight="1">
      <c r="A13" s="16" t="s">
        <v>35</v>
      </c>
      <c r="B13" s="17">
        <f t="shared" si="0"/>
        <v>13340</v>
      </c>
      <c r="C13" s="13">
        <f>RANK(B13,$B$5:B$19)</f>
        <v>13</v>
      </c>
      <c r="D13" s="12">
        <f>'[1]1부(종)'!F13</f>
        <v>1423</v>
      </c>
      <c r="E13" s="12">
        <f>[1]수영1!G14</f>
        <v>465</v>
      </c>
      <c r="F13" s="12">
        <f>[1]축구1!F15</f>
        <v>242</v>
      </c>
      <c r="G13" s="12">
        <f>[1]테니스1!F15</f>
        <v>400</v>
      </c>
      <c r="H13" s="12">
        <f>[1]정구1!F15</f>
        <v>400</v>
      </c>
      <c r="I13" s="12">
        <f>[1]배구1!F15</f>
        <v>1450</v>
      </c>
      <c r="J13" s="12">
        <f>[1]탁구1!F15</f>
        <v>675</v>
      </c>
      <c r="K13" s="12">
        <f>[1]복싱1!E15</f>
        <v>523</v>
      </c>
      <c r="L13" s="12">
        <f>[1]역도1!E15</f>
        <v>124</v>
      </c>
      <c r="M13" s="12">
        <f>[1]씨름1!E15</f>
        <v>754</v>
      </c>
      <c r="N13" s="12">
        <f>[1]유도1!E15</f>
        <v>634</v>
      </c>
      <c r="O13" s="12">
        <f>[1]검도1!F15</f>
        <v>400</v>
      </c>
      <c r="P13" s="12">
        <f>[1]궁도1!E15</f>
        <v>476</v>
      </c>
      <c r="Q13" s="12">
        <f>[1]배드민턴1!F15</f>
        <v>675</v>
      </c>
      <c r="R13" s="12">
        <f>[1]태권도1!F15</f>
        <v>834</v>
      </c>
      <c r="S13" s="12">
        <f>[1]볼링1!F15</f>
        <v>550</v>
      </c>
      <c r="T13" s="12">
        <f>[1]골프1!E15</f>
        <v>476</v>
      </c>
      <c r="U13" s="14">
        <f>[1]보디빌딩1!E15</f>
        <v>112</v>
      </c>
      <c r="V13" s="14">
        <f>[1]우슈1!E15</f>
        <v>435</v>
      </c>
      <c r="W13" s="14">
        <f>[1]사격1!E15</f>
        <v>458</v>
      </c>
      <c r="X13" s="14">
        <f>[1]요트1!F15</f>
        <v>0</v>
      </c>
      <c r="Y13" s="18">
        <v>1834</v>
      </c>
      <c r="Z13" s="9"/>
      <c r="AA13" s="9"/>
      <c r="AB13" s="9"/>
      <c r="AC13" s="9"/>
    </row>
    <row r="14" spans="1:29" s="10" customFormat="1" ht="23.1" customHeight="1">
      <c r="A14" s="16" t="s">
        <v>36</v>
      </c>
      <c r="B14" s="12">
        <f t="shared" si="0"/>
        <v>16757</v>
      </c>
      <c r="C14" s="13">
        <f>RANK(B14,$B$5:B$19)</f>
        <v>8</v>
      </c>
      <c r="D14" s="12">
        <f>'[1]1부(종)'!F14</f>
        <v>1686</v>
      </c>
      <c r="E14" s="12">
        <f>[1]수영1!G15</f>
        <v>360</v>
      </c>
      <c r="F14" s="12">
        <f>[1]축구1!F16</f>
        <v>970</v>
      </c>
      <c r="G14" s="12">
        <f>[1]테니스1!F16</f>
        <v>667</v>
      </c>
      <c r="H14" s="12">
        <f>[1]정구1!F16</f>
        <v>1100</v>
      </c>
      <c r="I14" s="12">
        <f>[1]배구1!F16</f>
        <v>654</v>
      </c>
      <c r="J14" s="12">
        <f>[1]탁구1!F16</f>
        <v>1325</v>
      </c>
      <c r="K14" s="12">
        <f>[1]복싱1!E16</f>
        <v>912</v>
      </c>
      <c r="L14" s="12">
        <f>[1]역도1!E16</f>
        <v>0</v>
      </c>
      <c r="M14" s="12">
        <f>[1]씨름1!E16</f>
        <v>701</v>
      </c>
      <c r="N14" s="12">
        <f>[1]유도1!E16</f>
        <v>400</v>
      </c>
      <c r="O14" s="12">
        <f>[1]검도1!F16</f>
        <v>950</v>
      </c>
      <c r="P14" s="12">
        <f>[1]궁도1!E16</f>
        <v>381</v>
      </c>
      <c r="Q14" s="12">
        <f>[1]배드민턴1!F16</f>
        <v>400</v>
      </c>
      <c r="R14" s="12">
        <f>[1]태권도1!F16</f>
        <v>307</v>
      </c>
      <c r="S14" s="12">
        <f>[1]볼링1!F16</f>
        <v>750</v>
      </c>
      <c r="T14" s="12">
        <f>[1]골프1!E16</f>
        <v>952</v>
      </c>
      <c r="U14" s="14">
        <f>[1]보디빌딩1!E16</f>
        <v>635</v>
      </c>
      <c r="V14" s="14">
        <f>[1]우슈1!E16</f>
        <v>696</v>
      </c>
      <c r="W14" s="14">
        <f>[1]사격1!E16</f>
        <v>1467</v>
      </c>
      <c r="X14" s="14">
        <f>[1]요트1!F16</f>
        <v>0</v>
      </c>
      <c r="Y14" s="18">
        <v>1444</v>
      </c>
      <c r="Z14" s="9"/>
      <c r="AA14" s="9"/>
      <c r="AB14" s="9"/>
      <c r="AC14" s="9"/>
    </row>
    <row r="15" spans="1:29" s="10" customFormat="1" ht="23.1" customHeight="1">
      <c r="A15" s="16" t="s">
        <v>37</v>
      </c>
      <c r="B15" s="17">
        <f t="shared" si="0"/>
        <v>14765</v>
      </c>
      <c r="C15" s="13">
        <f>RANK(B15,$B$5:B$19)</f>
        <v>12</v>
      </c>
      <c r="D15" s="12">
        <f>'[1]1부(종)'!F15</f>
        <v>901</v>
      </c>
      <c r="E15" s="12">
        <f>[1]수영1!G16</f>
        <v>324</v>
      </c>
      <c r="F15" s="12">
        <f>[1]축구1!F17</f>
        <v>242</v>
      </c>
      <c r="G15" s="12">
        <f>[1]테니스1!F17</f>
        <v>693</v>
      </c>
      <c r="H15" s="12">
        <f>[1]정구1!F17</f>
        <v>675</v>
      </c>
      <c r="I15" s="12">
        <f>[1]배구1!F17</f>
        <v>227</v>
      </c>
      <c r="J15" s="12">
        <f>[1]탁구1!F17</f>
        <v>675</v>
      </c>
      <c r="K15" s="12">
        <f>[1]복싱1!E17</f>
        <v>555</v>
      </c>
      <c r="L15" s="12">
        <f>[1]역도1!E17</f>
        <v>1006</v>
      </c>
      <c r="M15" s="12">
        <f>[1]씨름1!E17</f>
        <v>231</v>
      </c>
      <c r="N15" s="12">
        <f>[1]유도1!E17</f>
        <v>491</v>
      </c>
      <c r="O15" s="12">
        <f>[1]검도1!F17</f>
        <v>950</v>
      </c>
      <c r="P15" s="12">
        <f>[1]궁도1!E17</f>
        <v>762</v>
      </c>
      <c r="Q15" s="12">
        <f>[1]배드민턴1!F17</f>
        <v>950</v>
      </c>
      <c r="R15" s="12">
        <f>[1]태권도1!F17</f>
        <v>703</v>
      </c>
      <c r="S15" s="12">
        <f>[1]볼링1!F17</f>
        <v>900</v>
      </c>
      <c r="T15" s="12">
        <f>[1]골프1!E17</f>
        <v>286</v>
      </c>
      <c r="U15" s="14">
        <f>[1]보디빌딩1!E17</f>
        <v>112</v>
      </c>
      <c r="V15" s="14">
        <f>[1]우슈1!E17</f>
        <v>707</v>
      </c>
      <c r="W15" s="14">
        <f>[1]사격1!E17</f>
        <v>92</v>
      </c>
      <c r="X15" s="14">
        <f>[1]요트1!F17</f>
        <v>0</v>
      </c>
      <c r="Y15" s="18">
        <v>3283</v>
      </c>
      <c r="Z15" s="9"/>
      <c r="AA15" s="9"/>
      <c r="AB15" s="9"/>
      <c r="AC15" s="9"/>
    </row>
    <row r="16" spans="1:29" s="10" customFormat="1" ht="23.1" customHeight="1">
      <c r="A16" s="16" t="s">
        <v>38</v>
      </c>
      <c r="B16" s="17">
        <f t="shared" si="0"/>
        <v>15381</v>
      </c>
      <c r="C16" s="13">
        <f>RANK(B16,$B$5:B$19)</f>
        <v>10</v>
      </c>
      <c r="D16" s="12">
        <f>'[1]1부(종)'!F16</f>
        <v>3694</v>
      </c>
      <c r="E16" s="12">
        <f>[1]수영1!G17</f>
        <v>331</v>
      </c>
      <c r="F16" s="12">
        <f>[1]축구1!F18</f>
        <v>394</v>
      </c>
      <c r="G16" s="12">
        <f>[1]테니스1!F18</f>
        <v>960</v>
      </c>
      <c r="H16" s="12">
        <f>[1]정구1!F18</f>
        <v>400</v>
      </c>
      <c r="I16" s="12">
        <f>[1]배구1!F18</f>
        <v>654</v>
      </c>
      <c r="J16" s="12">
        <f>[1]탁구1!F18</f>
        <v>400</v>
      </c>
      <c r="K16" s="12">
        <f>[1]복싱1!E18</f>
        <v>896</v>
      </c>
      <c r="L16" s="12">
        <f>[1]역도1!E18</f>
        <v>0</v>
      </c>
      <c r="M16" s="12">
        <f>[1]씨름1!E18</f>
        <v>739</v>
      </c>
      <c r="N16" s="12">
        <f>[1]유도1!E18</f>
        <v>672</v>
      </c>
      <c r="O16" s="12">
        <f>[1]검도1!F18</f>
        <v>400</v>
      </c>
      <c r="P16" s="12">
        <f>[1]궁도1!E18</f>
        <v>1333</v>
      </c>
      <c r="Q16" s="12">
        <f>[1]배드민턴1!F18</f>
        <v>1225</v>
      </c>
      <c r="R16" s="12">
        <f>[1]태권도1!F18</f>
        <v>658</v>
      </c>
      <c r="S16" s="12">
        <f>[1]볼링1!F18</f>
        <v>600</v>
      </c>
      <c r="T16" s="12">
        <f>[1]골프1!E18</f>
        <v>952</v>
      </c>
      <c r="U16" s="14">
        <f>[1]보디빌딩1!E18</f>
        <v>1009</v>
      </c>
      <c r="V16" s="14">
        <f>[1]우슈1!E18</f>
        <v>0</v>
      </c>
      <c r="W16" s="14">
        <f>[1]사격1!E18</f>
        <v>0</v>
      </c>
      <c r="X16" s="14">
        <f>[1]요트1!F18</f>
        <v>0</v>
      </c>
      <c r="Y16" s="18">
        <v>64</v>
      </c>
      <c r="Z16" s="9"/>
      <c r="AA16" s="9"/>
      <c r="AB16" s="9"/>
      <c r="AC16" s="9"/>
    </row>
    <row r="17" spans="1:29" s="10" customFormat="1" ht="23.1" customHeight="1">
      <c r="A17" s="16" t="s">
        <v>39</v>
      </c>
      <c r="B17" s="12">
        <f t="shared" si="0"/>
        <v>9550</v>
      </c>
      <c r="C17" s="13">
        <f>RANK(B17,$B$5:B$19)</f>
        <v>15</v>
      </c>
      <c r="D17" s="12">
        <f>'[1]1부(종)'!F17</f>
        <v>2972</v>
      </c>
      <c r="E17" s="12">
        <f>[1]수영1!G18</f>
        <v>0</v>
      </c>
      <c r="F17" s="12">
        <f>[1]축구1!F19</f>
        <v>848</v>
      </c>
      <c r="G17" s="12">
        <f>[1]테니스1!F19</f>
        <v>213</v>
      </c>
      <c r="H17" s="12">
        <f>[1]정구1!F19</f>
        <v>400</v>
      </c>
      <c r="I17" s="12">
        <f>[1]배구1!F19</f>
        <v>227</v>
      </c>
      <c r="J17" s="12">
        <f>[1]탁구1!F19</f>
        <v>400</v>
      </c>
      <c r="K17" s="12">
        <f>[1]복싱1!E19</f>
        <v>661</v>
      </c>
      <c r="L17" s="12">
        <f>[1]역도1!E19</f>
        <v>0</v>
      </c>
      <c r="M17" s="12">
        <f>[1]씨름1!E19</f>
        <v>463</v>
      </c>
      <c r="N17" s="12">
        <f>[1]유도1!E19</f>
        <v>529</v>
      </c>
      <c r="O17" s="12">
        <f>[1]검도1!F19</f>
        <v>400</v>
      </c>
      <c r="P17" s="12">
        <f>[1]궁도1!E19</f>
        <v>952</v>
      </c>
      <c r="Q17" s="12">
        <f>[1]배드민턴1!F19</f>
        <v>400</v>
      </c>
      <c r="R17" s="12">
        <f>[1]태권도1!F19</f>
        <v>344</v>
      </c>
      <c r="S17" s="12">
        <f>[1]볼링1!F19</f>
        <v>150</v>
      </c>
      <c r="T17" s="12">
        <f>[1]골프1!E19</f>
        <v>381</v>
      </c>
      <c r="U17" s="14">
        <f>[1]보디빌딩1!E19</f>
        <v>0</v>
      </c>
      <c r="V17" s="14">
        <f>[1]우슈1!E19</f>
        <v>0</v>
      </c>
      <c r="W17" s="14">
        <f>[1]사격1!E19</f>
        <v>0</v>
      </c>
      <c r="X17" s="14">
        <f>[1]요트1!F19</f>
        <v>0</v>
      </c>
      <c r="Y17" s="18">
        <v>210</v>
      </c>
      <c r="Z17" s="9"/>
      <c r="AA17" s="9"/>
      <c r="AB17" s="9"/>
      <c r="AC17" s="9"/>
    </row>
    <row r="18" spans="1:29" s="10" customFormat="1" ht="23.1" customHeight="1">
      <c r="A18" s="16" t="s">
        <v>40</v>
      </c>
      <c r="B18" s="17">
        <f t="shared" si="0"/>
        <v>14991</v>
      </c>
      <c r="C18" s="13">
        <f>RANK(B18,$B$5:B$19)</f>
        <v>11</v>
      </c>
      <c r="D18" s="12">
        <f>'[1]1부(종)'!F18</f>
        <v>1649</v>
      </c>
      <c r="E18" s="12">
        <f>[1]수영1!G19</f>
        <v>148</v>
      </c>
      <c r="F18" s="12">
        <f>[1]축구1!F20</f>
        <v>394</v>
      </c>
      <c r="G18" s="12">
        <f>[1]테니스1!F20</f>
        <v>960</v>
      </c>
      <c r="H18" s="12">
        <f>[1]정구1!F20</f>
        <v>675</v>
      </c>
      <c r="I18" s="12">
        <f>[1]배구1!F20</f>
        <v>398</v>
      </c>
      <c r="J18" s="12">
        <f>[1]탁구1!F20</f>
        <v>950</v>
      </c>
      <c r="K18" s="12">
        <f>[1]복싱1!E20</f>
        <v>597</v>
      </c>
      <c r="L18" s="12">
        <f>[1]역도1!E20</f>
        <v>194</v>
      </c>
      <c r="M18" s="12">
        <f>[1]씨름1!E20</f>
        <v>463</v>
      </c>
      <c r="N18" s="12">
        <f>[1]유도1!E20</f>
        <v>868</v>
      </c>
      <c r="O18" s="12">
        <f>[1]검도1!F20</f>
        <v>950</v>
      </c>
      <c r="P18" s="12">
        <f>[1]궁도1!E20</f>
        <v>1333</v>
      </c>
      <c r="Q18" s="12">
        <f>[1]배드민턴1!F20</f>
        <v>825</v>
      </c>
      <c r="R18" s="12">
        <f>[1]태권도1!F20</f>
        <v>946</v>
      </c>
      <c r="S18" s="12">
        <f>[1]볼링1!F20</f>
        <v>200</v>
      </c>
      <c r="T18" s="12">
        <f>[1]골프1!E20</f>
        <v>1714</v>
      </c>
      <c r="U18" s="14">
        <f>[1]보디빌딩1!E20</f>
        <v>1345</v>
      </c>
      <c r="V18" s="14">
        <f>[1]우슈1!E20</f>
        <v>359</v>
      </c>
      <c r="W18" s="14">
        <f>[1]사격1!E20</f>
        <v>0</v>
      </c>
      <c r="X18" s="14">
        <f>[1]요트1!F20</f>
        <v>0</v>
      </c>
      <c r="Y18" s="18">
        <v>23</v>
      </c>
      <c r="Z18" s="9"/>
      <c r="AA18" s="9"/>
      <c r="AB18" s="9"/>
      <c r="AC18" s="9"/>
    </row>
    <row r="19" spans="1:29" s="10" customFormat="1" ht="23.1" customHeight="1">
      <c r="A19" s="16" t="s">
        <v>41</v>
      </c>
      <c r="B19" s="17">
        <f t="shared" si="0"/>
        <v>10032</v>
      </c>
      <c r="C19" s="13">
        <f>RANK(B19,$B$5:B$19)</f>
        <v>14</v>
      </c>
      <c r="D19" s="12">
        <f>'[1]1부(종)'!F19</f>
        <v>652</v>
      </c>
      <c r="E19" s="12">
        <f>[1]수영1!G20</f>
        <v>275</v>
      </c>
      <c r="F19" s="12">
        <f>[1]축구1!F21</f>
        <v>394</v>
      </c>
      <c r="G19" s="12">
        <f>[1]테니스1!F21</f>
        <v>400</v>
      </c>
      <c r="H19" s="12">
        <f>[1]정구1!F21</f>
        <v>400</v>
      </c>
      <c r="I19" s="12">
        <f>[1]배구1!F21</f>
        <v>711</v>
      </c>
      <c r="J19" s="12">
        <f>[1]탁구1!F21</f>
        <v>400</v>
      </c>
      <c r="K19" s="12">
        <f>[1]복싱1!E21</f>
        <v>805</v>
      </c>
      <c r="L19" s="12">
        <f>[1]역도1!E21</f>
        <v>0</v>
      </c>
      <c r="M19" s="12">
        <f>[1]씨름1!E21</f>
        <v>0</v>
      </c>
      <c r="N19" s="12">
        <f>[1]유도1!E21</f>
        <v>423</v>
      </c>
      <c r="O19" s="12">
        <f>[1]검도1!F21</f>
        <v>950</v>
      </c>
      <c r="P19" s="12">
        <f>[1]궁도1!E21</f>
        <v>857</v>
      </c>
      <c r="Q19" s="12">
        <f>[1]배드민턴1!F21</f>
        <v>675</v>
      </c>
      <c r="R19" s="12">
        <f>[1]태권도1!F21</f>
        <v>628</v>
      </c>
      <c r="S19" s="12">
        <f>[1]볼링1!F21</f>
        <v>750</v>
      </c>
      <c r="T19" s="12">
        <f>[1]골프1!E21</f>
        <v>571</v>
      </c>
      <c r="U19" s="14">
        <f>[1]보디빌딩1!E21</f>
        <v>411</v>
      </c>
      <c r="V19" s="14">
        <f>[1]우슈1!E21</f>
        <v>468</v>
      </c>
      <c r="W19" s="14">
        <f>[1]사격1!E21</f>
        <v>0</v>
      </c>
      <c r="X19" s="14">
        <f>[1]요트1!F21</f>
        <v>0</v>
      </c>
      <c r="Y19" s="18">
        <v>262</v>
      </c>
      <c r="Z19" s="9"/>
      <c r="AA19" s="9"/>
      <c r="AB19" s="9"/>
      <c r="AC19" s="9"/>
    </row>
    <row r="20" spans="1:29" s="10" customFormat="1" ht="23.1" customHeight="1" thickBot="1">
      <c r="A20" s="19" t="s">
        <v>42</v>
      </c>
      <c r="B20" s="20">
        <f>SUM(B5:B19)</f>
        <v>271951</v>
      </c>
      <c r="C20" s="20"/>
      <c r="D20" s="20">
        <f t="shared" ref="D20:W20" si="1">SUM(D5:D19)</f>
        <v>34501</v>
      </c>
      <c r="E20" s="20">
        <f t="shared" si="1"/>
        <v>10500</v>
      </c>
      <c r="F20" s="20">
        <f t="shared" si="1"/>
        <v>12000</v>
      </c>
      <c r="G20" s="20">
        <f t="shared" si="1"/>
        <v>11999</v>
      </c>
      <c r="H20" s="20">
        <f t="shared" si="1"/>
        <v>12000</v>
      </c>
      <c r="I20" s="20">
        <f t="shared" si="1"/>
        <v>11999</v>
      </c>
      <c r="J20" s="20">
        <f t="shared" si="1"/>
        <v>12000</v>
      </c>
      <c r="K20" s="20">
        <f t="shared" si="1"/>
        <v>12000</v>
      </c>
      <c r="L20" s="20">
        <f t="shared" si="1"/>
        <v>6601</v>
      </c>
      <c r="M20" s="20">
        <f t="shared" si="1"/>
        <v>10500</v>
      </c>
      <c r="N20" s="20">
        <f t="shared" si="1"/>
        <v>11997</v>
      </c>
      <c r="O20" s="20">
        <f t="shared" si="1"/>
        <v>12000</v>
      </c>
      <c r="P20" s="20">
        <f t="shared" si="1"/>
        <v>11999</v>
      </c>
      <c r="Q20" s="20">
        <f t="shared" si="1"/>
        <v>12000</v>
      </c>
      <c r="R20" s="20">
        <f t="shared" si="1"/>
        <v>11997</v>
      </c>
      <c r="S20" s="20">
        <f t="shared" si="1"/>
        <v>12000</v>
      </c>
      <c r="T20" s="20">
        <f t="shared" si="1"/>
        <v>11999</v>
      </c>
      <c r="U20" s="20">
        <f t="shared" si="1"/>
        <v>10500</v>
      </c>
      <c r="V20" s="20">
        <f t="shared" si="1"/>
        <v>9101</v>
      </c>
      <c r="W20" s="20">
        <f t="shared" si="1"/>
        <v>6601</v>
      </c>
      <c r="X20" s="20">
        <f>SUM(X5:X19)</f>
        <v>0</v>
      </c>
      <c r="Y20" s="20">
        <f>SUM(Y5:Y19)</f>
        <v>27657</v>
      </c>
      <c r="Z20" s="9"/>
      <c r="AA20" s="9"/>
      <c r="AB20" s="9"/>
      <c r="AC20" s="9"/>
    </row>
    <row r="21" spans="1:29">
      <c r="Z21" s="3"/>
      <c r="AA21" s="3"/>
      <c r="AB21" s="3"/>
      <c r="AC21" s="3"/>
    </row>
    <row r="22" spans="1:29">
      <c r="F22" s="1" t="s">
        <v>43</v>
      </c>
      <c r="Z22" s="3"/>
      <c r="AA22" s="3"/>
      <c r="AB22" s="3"/>
      <c r="AC22" s="3"/>
    </row>
  </sheetData>
  <mergeCells count="1">
    <mergeCell ref="A2:Y2"/>
  </mergeCells>
  <phoneticPr fontId="3" type="noConversion"/>
  <hyperlinks>
    <hyperlink ref="Z1" location="처음!A1" display="처음"/>
  </hyperlinks>
  <printOptions horizontalCentered="1"/>
  <pageMargins left="0.19685039370078741" right="0.19685039370078741" top="0.39370078740157483" bottom="0.39370078740157483" header="0" footer="0"/>
  <pageSetup paperSize="9" scale="91" orientation="landscape" r:id="rId1"/>
  <headerFooter alignWithMargins="0">
    <oddFooter>&amp;C
- 10 -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2"/>
  </sheetPr>
  <dimension ref="A1:Z21"/>
  <sheetViews>
    <sheetView view="pageBreakPreview" zoomScale="90" zoomScaleNormal="75" zoomScaleSheetLayoutView="90" workbookViewId="0">
      <selection activeCell="B17" sqref="B17"/>
    </sheetView>
  </sheetViews>
  <sheetFormatPr defaultColWidth="9" defaultRowHeight="11.25"/>
  <cols>
    <col min="1" max="1" width="6.25" style="1" customWidth="1"/>
    <col min="2" max="2" width="6.875" style="1" customWidth="1"/>
    <col min="3" max="3" width="3.125" style="1" customWidth="1"/>
    <col min="4" max="25" width="5" style="1" customWidth="1"/>
    <col min="26" max="16384" width="9" style="1"/>
  </cols>
  <sheetData>
    <row r="1" spans="1:26" ht="17.25" customHeight="1"/>
    <row r="2" spans="1:26" ht="25.5">
      <c r="A2" s="51" t="s">
        <v>87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2" t="s">
        <v>86</v>
      </c>
    </row>
    <row r="3" spans="1:26" ht="12" thickBot="1"/>
    <row r="4" spans="1:26" s="10" customFormat="1" ht="26.25" customHeight="1" thickBot="1">
      <c r="A4" s="4" t="s">
        <v>85</v>
      </c>
      <c r="B4" s="5" t="s">
        <v>84</v>
      </c>
      <c r="C4" s="6" t="s">
        <v>83</v>
      </c>
      <c r="D4" s="5" t="s">
        <v>82</v>
      </c>
      <c r="E4" s="5" t="s">
        <v>81</v>
      </c>
      <c r="F4" s="5" t="s">
        <v>80</v>
      </c>
      <c r="G4" s="5" t="s">
        <v>79</v>
      </c>
      <c r="H4" s="5" t="s">
        <v>78</v>
      </c>
      <c r="I4" s="5" t="s">
        <v>77</v>
      </c>
      <c r="J4" s="5" t="s">
        <v>76</v>
      </c>
      <c r="K4" s="5" t="s">
        <v>75</v>
      </c>
      <c r="L4" s="5" t="s">
        <v>74</v>
      </c>
      <c r="M4" s="5" t="s">
        <v>73</v>
      </c>
      <c r="N4" s="5" t="s">
        <v>72</v>
      </c>
      <c r="O4" s="5" t="s">
        <v>71</v>
      </c>
      <c r="P4" s="5" t="s">
        <v>70</v>
      </c>
      <c r="Q4" s="6" t="s">
        <v>69</v>
      </c>
      <c r="R4" s="5" t="s">
        <v>68</v>
      </c>
      <c r="S4" s="5" t="s">
        <v>67</v>
      </c>
      <c r="T4" s="5" t="s">
        <v>66</v>
      </c>
      <c r="U4" s="27" t="s">
        <v>65</v>
      </c>
      <c r="V4" s="27" t="s">
        <v>64</v>
      </c>
      <c r="W4" s="27" t="s">
        <v>63</v>
      </c>
      <c r="X4" s="27" t="s">
        <v>62</v>
      </c>
      <c r="Y4" s="8" t="s">
        <v>61</v>
      </c>
    </row>
    <row r="5" spans="1:26" s="10" customFormat="1" ht="23.1" customHeight="1" thickTop="1">
      <c r="A5" s="26" t="s">
        <v>60</v>
      </c>
      <c r="B5" s="12">
        <f t="shared" ref="B5:B20" si="0">SUM(D5:Y5)</f>
        <v>14564</v>
      </c>
      <c r="C5" s="13">
        <f>RANK(B5,$B$5:B$20)</f>
        <v>9</v>
      </c>
      <c r="D5" s="12">
        <f>'[1]2부(종)'!F5</f>
        <v>1576</v>
      </c>
      <c r="E5" s="12">
        <f>[1]수영2!F7</f>
        <v>685</v>
      </c>
      <c r="F5" s="12">
        <f>[1]축구2!F7</f>
        <v>438</v>
      </c>
      <c r="G5" s="12">
        <f>[1]테니스2!F7</f>
        <v>1200</v>
      </c>
      <c r="H5" s="12">
        <f>[1]정구2!F7</f>
        <v>667</v>
      </c>
      <c r="I5" s="12">
        <f>[1]배구2!F7</f>
        <v>414</v>
      </c>
      <c r="J5" s="12">
        <f>[1]탁구2!F7</f>
        <v>450</v>
      </c>
      <c r="K5" s="12">
        <f>[1]복싱2!E7</f>
        <v>1178</v>
      </c>
      <c r="L5" s="12">
        <f>[1]역도2!E7</f>
        <v>379</v>
      </c>
      <c r="M5" s="12">
        <f>[1]씨름2!E7</f>
        <v>1169</v>
      </c>
      <c r="N5" s="12">
        <f>[1]유도2!E7</f>
        <v>594</v>
      </c>
      <c r="O5" s="12">
        <f>[1]검도2!F7</f>
        <v>950</v>
      </c>
      <c r="P5" s="12">
        <f>[1]궁도2!E7</f>
        <v>0</v>
      </c>
      <c r="Q5" s="12">
        <f>[1]배드민턴2!F7</f>
        <v>975</v>
      </c>
      <c r="R5" s="12">
        <f>[1]태권도2!F7</f>
        <v>598</v>
      </c>
      <c r="S5" s="12">
        <f>[1]볼링2!F7</f>
        <v>1000</v>
      </c>
      <c r="T5" s="12">
        <f>[1]골프2!E7</f>
        <v>766</v>
      </c>
      <c r="U5" s="14">
        <f>[1]보디빌딩2!E7</f>
        <v>920</v>
      </c>
      <c r="V5" s="14">
        <f>[1]우슈2!E7</f>
        <v>0</v>
      </c>
      <c r="W5" s="14">
        <f>[1]사격2!E7</f>
        <v>265</v>
      </c>
      <c r="X5" s="14">
        <f>[1]요트2!F7</f>
        <v>0</v>
      </c>
      <c r="Y5" s="15">
        <v>340</v>
      </c>
    </row>
    <row r="6" spans="1:26" s="10" customFormat="1" ht="23.1" customHeight="1">
      <c r="A6" s="25" t="s">
        <v>59</v>
      </c>
      <c r="B6" s="17">
        <f t="shared" si="0"/>
        <v>19299</v>
      </c>
      <c r="C6" s="13">
        <f>RANK(B6,$B$5:B$20)</f>
        <v>4</v>
      </c>
      <c r="D6" s="12">
        <f>'[1]2부(종)'!F6</f>
        <v>2762</v>
      </c>
      <c r="E6" s="12">
        <f>[1]수영2!F8</f>
        <v>0</v>
      </c>
      <c r="F6" s="12">
        <f>[1]축구2!F8</f>
        <v>1683</v>
      </c>
      <c r="G6" s="12">
        <f>[1]테니스2!F8</f>
        <v>1275</v>
      </c>
      <c r="H6" s="12">
        <f>[1]정구2!F8</f>
        <v>667</v>
      </c>
      <c r="I6" s="12">
        <f>[1]배구2!F8</f>
        <v>489</v>
      </c>
      <c r="J6" s="12">
        <f>[1]탁구2!F8</f>
        <v>1425</v>
      </c>
      <c r="K6" s="12">
        <f>[1]복싱2!E8</f>
        <v>887</v>
      </c>
      <c r="L6" s="12">
        <f>[1]역도2!E8</f>
        <v>491</v>
      </c>
      <c r="M6" s="12">
        <f>[1]씨름2!E8</f>
        <v>542</v>
      </c>
      <c r="N6" s="12">
        <f>[1]유도2!E8</f>
        <v>613</v>
      </c>
      <c r="O6" s="12">
        <f>[1]검도2!F8</f>
        <v>1500</v>
      </c>
      <c r="P6" s="12">
        <f>[1]궁도2!E8</f>
        <v>844</v>
      </c>
      <c r="Q6" s="12">
        <f>[1]배드민턴2!F8</f>
        <v>1025</v>
      </c>
      <c r="R6" s="12">
        <f>[1]태권도2!F8</f>
        <v>1331</v>
      </c>
      <c r="S6" s="12">
        <f>[1]볼링2!F8</f>
        <v>750</v>
      </c>
      <c r="T6" s="12">
        <f>[1]골프2!E8</f>
        <v>1532</v>
      </c>
      <c r="U6" s="12">
        <f>[1]보디빌딩2!E8</f>
        <v>0</v>
      </c>
      <c r="V6" s="12">
        <f>[1]우슈2!E8</f>
        <v>349</v>
      </c>
      <c r="W6" s="12">
        <f>[1]사격2!E8</f>
        <v>794</v>
      </c>
      <c r="X6" s="12">
        <f>[1]요트2!F8</f>
        <v>0</v>
      </c>
      <c r="Y6" s="12">
        <v>340</v>
      </c>
    </row>
    <row r="7" spans="1:26" s="10" customFormat="1" ht="23.1" customHeight="1">
      <c r="A7" s="25" t="s">
        <v>58</v>
      </c>
      <c r="B7" s="17">
        <f t="shared" si="0"/>
        <v>24325</v>
      </c>
      <c r="C7" s="13">
        <f>RANK(B7,$B$5:B$20)</f>
        <v>1</v>
      </c>
      <c r="D7" s="12">
        <f>'[1]2부(종)'!F7</f>
        <v>3141</v>
      </c>
      <c r="E7" s="12">
        <f>[1]수영2!F9</f>
        <v>1575</v>
      </c>
      <c r="F7" s="12">
        <f>[1]축구2!F9</f>
        <v>1448</v>
      </c>
      <c r="G7" s="12">
        <f>[1]테니스2!F9</f>
        <v>1275</v>
      </c>
      <c r="H7" s="12">
        <f>[1]정구2!F9</f>
        <v>1493</v>
      </c>
      <c r="I7" s="12">
        <f>[1]배구2!F9</f>
        <v>752</v>
      </c>
      <c r="J7" s="12">
        <f>[1]탁구2!F9</f>
        <v>1600</v>
      </c>
      <c r="K7" s="12">
        <f>[1]복싱2!E9</f>
        <v>755</v>
      </c>
      <c r="L7" s="12">
        <f>[1]역도2!E9</f>
        <v>414</v>
      </c>
      <c r="M7" s="12">
        <f>[1]씨름2!E9</f>
        <v>999</v>
      </c>
      <c r="N7" s="12">
        <f>[1]유도2!E9</f>
        <v>858</v>
      </c>
      <c r="O7" s="12">
        <f>[1]검도2!F9</f>
        <v>950</v>
      </c>
      <c r="P7" s="12">
        <f>[1]궁도2!E9</f>
        <v>1407</v>
      </c>
      <c r="Q7" s="12">
        <f>[1]배드민턴2!F9</f>
        <v>900</v>
      </c>
      <c r="R7" s="12">
        <f>[1]태권도2!F9</f>
        <v>1208</v>
      </c>
      <c r="S7" s="12">
        <f>[1]볼링2!F9</f>
        <v>550</v>
      </c>
      <c r="T7" s="12">
        <f>[1]골프2!E9</f>
        <v>1341</v>
      </c>
      <c r="U7" s="14">
        <f>[1]보디빌딩2!E9</f>
        <v>1708</v>
      </c>
      <c r="V7" s="14">
        <f>[1]우슈2!E9</f>
        <v>911</v>
      </c>
      <c r="W7" s="14">
        <f>[1]사격2!E9</f>
        <v>0</v>
      </c>
      <c r="X7" s="14">
        <f>[1]요트2!F9</f>
        <v>0</v>
      </c>
      <c r="Y7" s="18">
        <v>1040</v>
      </c>
    </row>
    <row r="8" spans="1:26" s="10" customFormat="1" ht="23.1" customHeight="1">
      <c r="A8" s="25" t="s">
        <v>57</v>
      </c>
      <c r="B8" s="17">
        <f t="shared" si="0"/>
        <v>8659</v>
      </c>
      <c r="C8" s="13">
        <f>RANK(B8,$B$5:B$20)</f>
        <v>15</v>
      </c>
      <c r="D8" s="12">
        <f>'[1]2부(종)'!F8</f>
        <v>339</v>
      </c>
      <c r="E8" s="12">
        <f>[1]수영2!F10</f>
        <v>337</v>
      </c>
      <c r="F8" s="12">
        <f>[1]축구2!F10</f>
        <v>303</v>
      </c>
      <c r="G8" s="12">
        <f>[1]테니스2!F10</f>
        <v>750</v>
      </c>
      <c r="H8" s="12">
        <f>[1]정구2!F10</f>
        <v>0</v>
      </c>
      <c r="I8" s="12">
        <f>[1]배구2!F10</f>
        <v>564</v>
      </c>
      <c r="J8" s="12">
        <f>[1]탁구2!F10</f>
        <v>1200</v>
      </c>
      <c r="K8" s="12">
        <f>[1]복싱2!E10</f>
        <v>617</v>
      </c>
      <c r="L8" s="12">
        <f>[1]역도2!E10</f>
        <v>0</v>
      </c>
      <c r="M8" s="12">
        <f>[1]씨름2!E10</f>
        <v>512</v>
      </c>
      <c r="N8" s="12">
        <f>[1]유도2!E10</f>
        <v>688</v>
      </c>
      <c r="O8" s="12">
        <f>[1]검도2!F10</f>
        <v>400</v>
      </c>
      <c r="P8" s="12">
        <f>[1]궁도2!E10</f>
        <v>0</v>
      </c>
      <c r="Q8" s="12">
        <f>[1]배드민턴2!F10</f>
        <v>1050</v>
      </c>
      <c r="R8" s="12">
        <f>[1]태권도2!F10</f>
        <v>451</v>
      </c>
      <c r="S8" s="12">
        <f>[1]볼링2!F10</f>
        <v>850</v>
      </c>
      <c r="T8" s="12">
        <f>[1]골프2!E10</f>
        <v>192</v>
      </c>
      <c r="U8" s="14">
        <f>[1]보디빌딩2!E10</f>
        <v>230</v>
      </c>
      <c r="V8" s="14">
        <f>[1]우슈2!E10</f>
        <v>0</v>
      </c>
      <c r="W8" s="14">
        <f>[1]사격2!E10</f>
        <v>176</v>
      </c>
      <c r="X8" s="14">
        <f>[1]요트2!F10</f>
        <v>0</v>
      </c>
      <c r="Y8" s="18"/>
    </row>
    <row r="9" spans="1:26" s="10" customFormat="1" ht="23.1" customHeight="1">
      <c r="A9" s="25" t="s">
        <v>56</v>
      </c>
      <c r="B9" s="17">
        <f t="shared" si="0"/>
        <v>18831</v>
      </c>
      <c r="C9" s="13">
        <f>RANK(B9,$B$5:B$20)</f>
        <v>5</v>
      </c>
      <c r="D9" s="12">
        <f>'[1]2부(종)'!F9</f>
        <v>3094</v>
      </c>
      <c r="E9" s="12">
        <f>[1]수영2!F11</f>
        <v>194</v>
      </c>
      <c r="F9" s="12">
        <f>[1]축구2!F11</f>
        <v>1044</v>
      </c>
      <c r="G9" s="12">
        <f>[1]테니스2!F11</f>
        <v>450</v>
      </c>
      <c r="H9" s="12">
        <f>[1]정구2!F11</f>
        <v>400</v>
      </c>
      <c r="I9" s="12">
        <f>[1]배구2!F11</f>
        <v>752</v>
      </c>
      <c r="J9" s="12">
        <f>[1]탁구2!F11</f>
        <v>750</v>
      </c>
      <c r="K9" s="12">
        <f>[1]복싱2!E11</f>
        <v>866</v>
      </c>
      <c r="L9" s="12">
        <f>[1]역도2!E11</f>
        <v>233</v>
      </c>
      <c r="M9" s="12">
        <f>[1]씨름2!E11</f>
        <v>720</v>
      </c>
      <c r="N9" s="12">
        <f>[1]유도2!E11</f>
        <v>1583</v>
      </c>
      <c r="O9" s="12">
        <f>[1]검도2!F11</f>
        <v>1250</v>
      </c>
      <c r="P9" s="12">
        <f>[1]궁도2!E11</f>
        <v>1126</v>
      </c>
      <c r="Q9" s="12">
        <f>[1]배드민턴2!F11</f>
        <v>750</v>
      </c>
      <c r="R9" s="12">
        <f>[1]태권도2!F11</f>
        <v>1014</v>
      </c>
      <c r="S9" s="12">
        <f>[1]볼링2!F11</f>
        <v>1550</v>
      </c>
      <c r="T9" s="12">
        <f>[1]골프2!E11</f>
        <v>1149</v>
      </c>
      <c r="U9" s="14">
        <f>[1]보디빌딩2!E11</f>
        <v>756</v>
      </c>
      <c r="V9" s="14">
        <f>[1]우슈2!E11</f>
        <v>461</v>
      </c>
      <c r="W9" s="14">
        <f>[1]사격2!E11</f>
        <v>529</v>
      </c>
      <c r="X9" s="14">
        <f>[1]요트2!F11</f>
        <v>0</v>
      </c>
      <c r="Y9" s="18">
        <v>160</v>
      </c>
    </row>
    <row r="10" spans="1:26" s="10" customFormat="1" ht="23.1" customHeight="1">
      <c r="A10" s="25" t="s">
        <v>55</v>
      </c>
      <c r="B10" s="17">
        <f t="shared" si="0"/>
        <v>11769</v>
      </c>
      <c r="C10" s="13">
        <f>RANK(B10,$B$5:B$20)</f>
        <v>11</v>
      </c>
      <c r="D10" s="12">
        <f>'[1]2부(종)'!F10</f>
        <v>1379</v>
      </c>
      <c r="E10" s="12">
        <f>[1]수영2!F12</f>
        <v>153</v>
      </c>
      <c r="F10" s="12">
        <f>[1]축구2!F12</f>
        <v>303</v>
      </c>
      <c r="G10" s="12">
        <f>[1]테니스2!F12</f>
        <v>1325</v>
      </c>
      <c r="H10" s="12">
        <f>[1]정구2!F12</f>
        <v>1493</v>
      </c>
      <c r="I10" s="12">
        <f>[1]배구2!F12</f>
        <v>0</v>
      </c>
      <c r="J10" s="12">
        <f>[1]탁구2!F12</f>
        <v>450</v>
      </c>
      <c r="K10" s="12">
        <f>[1]복싱2!E12</f>
        <v>548</v>
      </c>
      <c r="L10" s="12">
        <f>[1]역도2!E12</f>
        <v>0</v>
      </c>
      <c r="M10" s="12">
        <f>[1]씨름2!E12</f>
        <v>635</v>
      </c>
      <c r="N10" s="12">
        <f>[1]유도2!E12</f>
        <v>0</v>
      </c>
      <c r="O10" s="12">
        <f>[1]검도2!F12</f>
        <v>950</v>
      </c>
      <c r="P10" s="12">
        <f>[1]궁도2!E12</f>
        <v>657</v>
      </c>
      <c r="Q10" s="12">
        <f>[1]배드민턴2!F12</f>
        <v>450</v>
      </c>
      <c r="R10" s="12">
        <f>[1]태권도2!F12</f>
        <v>545</v>
      </c>
      <c r="S10" s="12">
        <f>[1]볼링2!F12</f>
        <v>400</v>
      </c>
      <c r="T10" s="12">
        <f>[1]골프2!E12</f>
        <v>1054</v>
      </c>
      <c r="U10" s="14">
        <f>[1]보디빌딩2!E12</f>
        <v>493</v>
      </c>
      <c r="V10" s="14">
        <f>[1]우슈2!E12</f>
        <v>214</v>
      </c>
      <c r="W10" s="14">
        <f>[1]사격2!E12</f>
        <v>0</v>
      </c>
      <c r="X10" s="14">
        <f>[1]요트2!F12</f>
        <v>0</v>
      </c>
      <c r="Y10" s="18">
        <v>720</v>
      </c>
    </row>
    <row r="11" spans="1:26" s="10" customFormat="1" ht="23.1" customHeight="1">
      <c r="A11" s="25" t="s">
        <v>54</v>
      </c>
      <c r="B11" s="17">
        <f t="shared" si="0"/>
        <v>21825</v>
      </c>
      <c r="C11" s="13">
        <f>RANK(B11,$B$5:B$20)</f>
        <v>2</v>
      </c>
      <c r="D11" s="12">
        <f>'[1]2부(종)'!F11</f>
        <v>4019</v>
      </c>
      <c r="E11" s="12">
        <f>[1]수영2!F13</f>
        <v>1830</v>
      </c>
      <c r="F11" s="12">
        <f>[1]축구2!F13</f>
        <v>1650</v>
      </c>
      <c r="G11" s="12">
        <f>[1]테니스2!F13</f>
        <v>900</v>
      </c>
      <c r="H11" s="12">
        <f>[1]정구2!F13</f>
        <v>693</v>
      </c>
      <c r="I11" s="12">
        <f>[1]배구2!F13</f>
        <v>1166</v>
      </c>
      <c r="J11" s="12">
        <f>[1]탁구2!F13</f>
        <v>1200</v>
      </c>
      <c r="K11" s="12">
        <f>[1]복싱2!E13</f>
        <v>1019</v>
      </c>
      <c r="L11" s="12">
        <f>[1]역도2!E13</f>
        <v>258</v>
      </c>
      <c r="M11" s="12">
        <f>[1]씨름2!E13</f>
        <v>495</v>
      </c>
      <c r="N11" s="12">
        <f>[1]유도2!E13</f>
        <v>679</v>
      </c>
      <c r="O11" s="12">
        <f>[1]검도2!F13</f>
        <v>400</v>
      </c>
      <c r="P11" s="12">
        <f>[1]궁도2!E13</f>
        <v>188</v>
      </c>
      <c r="Q11" s="12">
        <f>[1]배드민턴2!F13</f>
        <v>1200</v>
      </c>
      <c r="R11" s="12">
        <f>[1]태권도2!F13</f>
        <v>1565</v>
      </c>
      <c r="S11" s="12">
        <f>[1]볼링2!F13</f>
        <v>675</v>
      </c>
      <c r="T11" s="12">
        <f>[1]골프2!E13</f>
        <v>383</v>
      </c>
      <c r="U11" s="14">
        <f>[1]보디빌딩2!E13</f>
        <v>1445</v>
      </c>
      <c r="V11" s="14">
        <f>[1]우슈2!E13</f>
        <v>821</v>
      </c>
      <c r="W11" s="14">
        <f>[1]사격2!E13</f>
        <v>1059</v>
      </c>
      <c r="X11" s="14">
        <f>[1]요트2!F13</f>
        <v>0</v>
      </c>
      <c r="Y11" s="18">
        <v>180</v>
      </c>
    </row>
    <row r="12" spans="1:26" s="10" customFormat="1" ht="23.1" customHeight="1">
      <c r="A12" s="25" t="s">
        <v>53</v>
      </c>
      <c r="B12" s="17">
        <f t="shared" si="0"/>
        <v>21602</v>
      </c>
      <c r="C12" s="13">
        <f>RANK(B12,$B$5:B$20)</f>
        <v>3</v>
      </c>
      <c r="D12" s="12">
        <f>'[1]2부(종)'!F12</f>
        <v>1840</v>
      </c>
      <c r="E12" s="12">
        <f>[1]수영2!F14</f>
        <v>920</v>
      </c>
      <c r="F12" s="12">
        <f>[1]축구2!F14</f>
        <v>1279</v>
      </c>
      <c r="G12" s="12">
        <f>[1]테니스2!F14</f>
        <v>1025</v>
      </c>
      <c r="H12" s="12">
        <f>[1]정구2!F14</f>
        <v>1280</v>
      </c>
      <c r="I12" s="12">
        <f>[1]배구2!F14</f>
        <v>526</v>
      </c>
      <c r="J12" s="12">
        <f>[1]탁구2!F14</f>
        <v>1275</v>
      </c>
      <c r="K12" s="12">
        <f>[1]복싱2!E14</f>
        <v>922</v>
      </c>
      <c r="L12" s="12">
        <f>[1]역도2!E14</f>
        <v>930</v>
      </c>
      <c r="M12" s="12">
        <f>[1]씨름2!E14</f>
        <v>974</v>
      </c>
      <c r="N12" s="12">
        <f>[1]유도2!E14</f>
        <v>754</v>
      </c>
      <c r="O12" s="12">
        <f>[1]검도2!F14</f>
        <v>1250</v>
      </c>
      <c r="P12" s="12">
        <f>[1]궁도2!E14</f>
        <v>375</v>
      </c>
      <c r="Q12" s="12">
        <f>[1]배드민턴2!F14</f>
        <v>1550</v>
      </c>
      <c r="R12" s="12">
        <f>[1]태권도2!F14</f>
        <v>1800</v>
      </c>
      <c r="S12" s="12">
        <f>[1]볼링2!F14</f>
        <v>1250</v>
      </c>
      <c r="T12" s="12">
        <f>[1]골프2!E14</f>
        <v>958</v>
      </c>
      <c r="U12" s="14">
        <f>[1]보디빌딩2!E14</f>
        <v>657</v>
      </c>
      <c r="V12" s="14">
        <f>[1]우슈2!E14</f>
        <v>518</v>
      </c>
      <c r="W12" s="14">
        <f>[1]사격2!E14</f>
        <v>529</v>
      </c>
      <c r="X12" s="14">
        <f>[1]요트2!F14</f>
        <v>0</v>
      </c>
      <c r="Y12" s="18">
        <v>990</v>
      </c>
    </row>
    <row r="13" spans="1:26" s="10" customFormat="1" ht="23.1" customHeight="1">
      <c r="A13" s="25" t="s">
        <v>52</v>
      </c>
      <c r="B13" s="17">
        <f t="shared" si="0"/>
        <v>8550</v>
      </c>
      <c r="C13" s="13">
        <f>RANK(B13,$B$5:B$20)</f>
        <v>16</v>
      </c>
      <c r="D13" s="12">
        <f>'[1]2부(종)'!F13</f>
        <v>873</v>
      </c>
      <c r="E13" s="12">
        <f>[1]수영2!F15</f>
        <v>0</v>
      </c>
      <c r="F13" s="12">
        <f>[1]축구2!F15</f>
        <v>673</v>
      </c>
      <c r="G13" s="12">
        <f>[1]테니스2!F15</f>
        <v>750</v>
      </c>
      <c r="H13" s="12">
        <f>[1]정구2!F15</f>
        <v>693</v>
      </c>
      <c r="I13" s="12">
        <f>[1]배구2!F15</f>
        <v>414</v>
      </c>
      <c r="J13" s="12">
        <f>[1]탁구2!F15</f>
        <v>750</v>
      </c>
      <c r="K13" s="12">
        <f>[1]복싱2!E15</f>
        <v>541</v>
      </c>
      <c r="L13" s="12">
        <f>[1]역도2!E15</f>
        <v>0</v>
      </c>
      <c r="M13" s="12">
        <f>[1]씨름2!E15</f>
        <v>0</v>
      </c>
      <c r="N13" s="12">
        <f>[1]유도2!E15</f>
        <v>650</v>
      </c>
      <c r="O13" s="12">
        <f>[1]검도2!F15</f>
        <v>400</v>
      </c>
      <c r="P13" s="12">
        <f>[1]궁도2!E15</f>
        <v>0</v>
      </c>
      <c r="Q13" s="12">
        <f>[1]배드민턴2!F15</f>
        <v>750</v>
      </c>
      <c r="R13" s="12">
        <f>[1]태권도2!F15</f>
        <v>41</v>
      </c>
      <c r="S13" s="12">
        <f>[1]볼링2!F15</f>
        <v>950</v>
      </c>
      <c r="T13" s="12">
        <f>[1]골프2!E15</f>
        <v>575</v>
      </c>
      <c r="U13" s="14">
        <f>[1]보디빌딩2!E15</f>
        <v>0</v>
      </c>
      <c r="V13" s="14">
        <f>[1]우슈2!E15</f>
        <v>0</v>
      </c>
      <c r="W13" s="14">
        <f>[1]사격2!E15</f>
        <v>0</v>
      </c>
      <c r="X13" s="14">
        <f>[1]요트2!F15</f>
        <v>0</v>
      </c>
      <c r="Y13" s="18">
        <v>490</v>
      </c>
    </row>
    <row r="14" spans="1:26" s="10" customFormat="1" ht="23.1" customHeight="1">
      <c r="A14" s="25" t="s">
        <v>51</v>
      </c>
      <c r="B14" s="17">
        <f t="shared" si="0"/>
        <v>16598</v>
      </c>
      <c r="C14" s="13">
        <f>RANK(B14,$B$5:B$20)</f>
        <v>6</v>
      </c>
      <c r="D14" s="12">
        <f>'[1]2부(종)'!F14</f>
        <v>3154</v>
      </c>
      <c r="E14" s="12">
        <f>[1]수영2!F16</f>
        <v>900</v>
      </c>
      <c r="F14" s="12">
        <f>[1]축구2!F16</f>
        <v>842</v>
      </c>
      <c r="G14" s="12">
        <f>[1]테니스2!F16</f>
        <v>750</v>
      </c>
      <c r="H14" s="12">
        <f>[1]정구2!F16</f>
        <v>667</v>
      </c>
      <c r="I14" s="12">
        <f>[1]배구2!F16</f>
        <v>1429</v>
      </c>
      <c r="J14" s="12">
        <f>[1]탁구2!F16</f>
        <v>1200</v>
      </c>
      <c r="K14" s="12">
        <f>[1]복싱2!E16</f>
        <v>624</v>
      </c>
      <c r="L14" s="12">
        <f>[1]역도2!E16</f>
        <v>0</v>
      </c>
      <c r="M14" s="12">
        <f>[1]씨름2!E16</f>
        <v>275</v>
      </c>
      <c r="N14" s="12">
        <f>[1]유도2!E16</f>
        <v>669</v>
      </c>
      <c r="O14" s="12">
        <f>[1]검도2!F16</f>
        <v>400</v>
      </c>
      <c r="P14" s="12">
        <f>[1]궁도2!E16</f>
        <v>844</v>
      </c>
      <c r="Q14" s="12">
        <f>[1]배드민턴2!F16</f>
        <v>900</v>
      </c>
      <c r="R14" s="12">
        <f>[1]태권도2!F16</f>
        <v>1149</v>
      </c>
      <c r="S14" s="12">
        <f>[1]볼링2!F16</f>
        <v>1550</v>
      </c>
      <c r="T14" s="12">
        <f>[1]골프2!E16</f>
        <v>1245</v>
      </c>
      <c r="U14" s="14">
        <f>[1]보디빌딩2!E16</f>
        <v>0</v>
      </c>
      <c r="V14" s="14">
        <f>[1]우슈2!E16</f>
        <v>0</v>
      </c>
      <c r="W14" s="14">
        <f>[1]사격2!E16</f>
        <v>0</v>
      </c>
      <c r="X14" s="14">
        <f>[1]요트2!F16</f>
        <v>0</v>
      </c>
      <c r="Y14" s="18"/>
    </row>
    <row r="15" spans="1:26" s="10" customFormat="1" ht="23.1" customHeight="1">
      <c r="A15" s="25" t="s">
        <v>50</v>
      </c>
      <c r="B15" s="17">
        <f t="shared" si="0"/>
        <v>10556</v>
      </c>
      <c r="C15" s="13">
        <f>RANK(B15,$B$5:B$20)</f>
        <v>12</v>
      </c>
      <c r="D15" s="12">
        <f>'[1]2부(종)'!F15</f>
        <v>1206</v>
      </c>
      <c r="E15" s="12">
        <f>[1]수영2!F17</f>
        <v>624</v>
      </c>
      <c r="F15" s="12">
        <f>[1]축구2!F17</f>
        <v>707</v>
      </c>
      <c r="G15" s="12">
        <f>[1]테니스2!F17</f>
        <v>450</v>
      </c>
      <c r="H15" s="12">
        <f>[1]정구2!F17</f>
        <v>853</v>
      </c>
      <c r="I15" s="12">
        <f>[1]배구2!F17</f>
        <v>0</v>
      </c>
      <c r="J15" s="12">
        <f>[1]탁구2!F17</f>
        <v>450</v>
      </c>
      <c r="K15" s="12">
        <f>[1]복싱2!E17</f>
        <v>0</v>
      </c>
      <c r="L15" s="12">
        <f>[1]역도2!E17</f>
        <v>0</v>
      </c>
      <c r="M15" s="12">
        <f>[1]씨름2!E17</f>
        <v>0</v>
      </c>
      <c r="N15" s="12">
        <f>[1]유도2!E17</f>
        <v>386</v>
      </c>
      <c r="O15" s="12">
        <f>[1]검도2!F17</f>
        <v>400</v>
      </c>
      <c r="P15" s="12">
        <f>[1]궁도2!E17</f>
        <v>1220</v>
      </c>
      <c r="Q15" s="12">
        <f>[1]배드민턴2!F17</f>
        <v>750</v>
      </c>
      <c r="R15" s="12">
        <f>[1]태권도2!F17</f>
        <v>827</v>
      </c>
      <c r="S15" s="12">
        <f>[1]볼링2!F17</f>
        <v>450</v>
      </c>
      <c r="T15" s="12">
        <f>[1]골프2!E17</f>
        <v>670</v>
      </c>
      <c r="U15" s="14">
        <f>[1]보디빌딩2!E17</f>
        <v>197</v>
      </c>
      <c r="V15" s="14">
        <f>[1]우슈2!E17</f>
        <v>383</v>
      </c>
      <c r="W15" s="14">
        <f>[1]사격2!E17</f>
        <v>353</v>
      </c>
      <c r="X15" s="14">
        <f>[1]요트2!F17</f>
        <v>0</v>
      </c>
      <c r="Y15" s="18">
        <v>630</v>
      </c>
    </row>
    <row r="16" spans="1:26" s="10" customFormat="1" ht="23.1" customHeight="1">
      <c r="A16" s="25" t="s">
        <v>49</v>
      </c>
      <c r="B16" s="17">
        <f t="shared" si="0"/>
        <v>12276</v>
      </c>
      <c r="C16" s="13">
        <f>RANK(B16,$B$5:B$20)</f>
        <v>10</v>
      </c>
      <c r="D16" s="12">
        <f>'[1]2부(종)'!F16</f>
        <v>717</v>
      </c>
      <c r="E16" s="12">
        <f>[1]수영2!F18</f>
        <v>225</v>
      </c>
      <c r="F16" s="12">
        <f>[1]축구2!F18</f>
        <v>673</v>
      </c>
      <c r="G16" s="12">
        <f>[1]테니스2!F18</f>
        <v>450</v>
      </c>
      <c r="H16" s="12">
        <f>[1]정구2!F18</f>
        <v>400</v>
      </c>
      <c r="I16" s="12">
        <f>[1]배구2!F18</f>
        <v>1203</v>
      </c>
      <c r="J16" s="12">
        <f>[1]탁구2!F18</f>
        <v>750</v>
      </c>
      <c r="K16" s="12">
        <f>[1]복싱2!E18</f>
        <v>1019</v>
      </c>
      <c r="L16" s="12">
        <f>[1]역도2!E18</f>
        <v>0</v>
      </c>
      <c r="M16" s="12">
        <f>[1]씨름2!E18</f>
        <v>140</v>
      </c>
      <c r="N16" s="12">
        <f>[1]유도2!E18</f>
        <v>754</v>
      </c>
      <c r="O16" s="12">
        <f>[1]검도2!F18</f>
        <v>950</v>
      </c>
      <c r="P16" s="12">
        <f>[1]궁도2!E18</f>
        <v>563</v>
      </c>
      <c r="Q16" s="12">
        <f>[1]배드민턴2!F18</f>
        <v>450</v>
      </c>
      <c r="R16" s="12">
        <f>[1]태권도2!F18</f>
        <v>580</v>
      </c>
      <c r="S16" s="12">
        <f>[1]볼링2!F18</f>
        <v>1050</v>
      </c>
      <c r="T16" s="12">
        <f>[1]골프2!E18</f>
        <v>96</v>
      </c>
      <c r="U16" s="14">
        <f>[1]보디빌딩2!E18</f>
        <v>986</v>
      </c>
      <c r="V16" s="14">
        <f>[1]우슈2!E18</f>
        <v>0</v>
      </c>
      <c r="W16" s="14">
        <f>[1]사격2!E18</f>
        <v>0</v>
      </c>
      <c r="X16" s="14">
        <f>[1]요트2!F18</f>
        <v>0</v>
      </c>
      <c r="Y16" s="18">
        <v>1270</v>
      </c>
    </row>
    <row r="17" spans="1:25" s="10" customFormat="1" ht="23.1" customHeight="1">
      <c r="A17" s="25" t="s">
        <v>48</v>
      </c>
      <c r="B17" s="17">
        <f t="shared" si="0"/>
        <v>15386</v>
      </c>
      <c r="C17" s="13">
        <f>RANK(B17,$B$5:B$20)</f>
        <v>7</v>
      </c>
      <c r="D17" s="12">
        <f>'[1]2부(종)'!F17</f>
        <v>2145</v>
      </c>
      <c r="E17" s="12">
        <f>[1]수영2!F19</f>
        <v>890</v>
      </c>
      <c r="F17" s="12">
        <f>[1]축구2!F19</f>
        <v>1077</v>
      </c>
      <c r="G17" s="12">
        <f>[1]테니스2!F19</f>
        <v>900</v>
      </c>
      <c r="H17" s="12">
        <f>[1]정구2!F19</f>
        <v>667</v>
      </c>
      <c r="I17" s="12">
        <f>[1]배구2!F19</f>
        <v>489</v>
      </c>
      <c r="J17" s="12">
        <f>[1]탁구2!F19</f>
        <v>450</v>
      </c>
      <c r="K17" s="12">
        <f>[1]복싱2!E19</f>
        <v>610</v>
      </c>
      <c r="L17" s="12">
        <f>[1]역도2!E19</f>
        <v>0</v>
      </c>
      <c r="M17" s="12">
        <f>[1]씨름2!E19</f>
        <v>1025</v>
      </c>
      <c r="N17" s="12">
        <f>[1]유도2!E19</f>
        <v>1470</v>
      </c>
      <c r="O17" s="12">
        <f>[1]검도2!F19</f>
        <v>400</v>
      </c>
      <c r="P17" s="12">
        <f>[1]궁도2!E19</f>
        <v>281</v>
      </c>
      <c r="Q17" s="12">
        <f>[1]배드민턴2!F19</f>
        <v>750</v>
      </c>
      <c r="R17" s="12">
        <f>[1]태권도2!F19</f>
        <v>979</v>
      </c>
      <c r="S17" s="12">
        <f>[1]볼링2!F19</f>
        <v>500</v>
      </c>
      <c r="T17" s="12">
        <f>[1]골프2!E19</f>
        <v>862</v>
      </c>
      <c r="U17" s="14">
        <f>[1]보디빌딩2!E19</f>
        <v>361</v>
      </c>
      <c r="V17" s="14">
        <f>[1]우슈2!E19</f>
        <v>664</v>
      </c>
      <c r="W17" s="14">
        <f>[1]사격2!E19</f>
        <v>706</v>
      </c>
      <c r="X17" s="14">
        <f>[1]요트2!F19</f>
        <v>0</v>
      </c>
      <c r="Y17" s="18">
        <v>160</v>
      </c>
    </row>
    <row r="18" spans="1:25" s="10" customFormat="1" ht="23.1" customHeight="1">
      <c r="A18" s="25" t="s">
        <v>47</v>
      </c>
      <c r="B18" s="17">
        <f t="shared" si="0"/>
        <v>14891</v>
      </c>
      <c r="C18" s="13">
        <f>RANK(B18,$B$5:B$20)</f>
        <v>8</v>
      </c>
      <c r="D18" s="12">
        <f>'[1]2부(종)'!F18</f>
        <v>2647</v>
      </c>
      <c r="E18" s="12">
        <f>[1]수영2!F20</f>
        <v>184</v>
      </c>
      <c r="F18" s="12">
        <f>[1]축구2!F20</f>
        <v>875</v>
      </c>
      <c r="G18" s="12">
        <f>[1]테니스2!F20</f>
        <v>1200</v>
      </c>
      <c r="H18" s="12">
        <f>[1]정구2!F20</f>
        <v>1120</v>
      </c>
      <c r="I18" s="12">
        <f>[1]배구2!F20</f>
        <v>752</v>
      </c>
      <c r="J18" s="12">
        <f>[1]탁구2!F20</f>
        <v>750</v>
      </c>
      <c r="K18" s="12">
        <f>[1]복싱2!E20</f>
        <v>880</v>
      </c>
      <c r="L18" s="12">
        <f>[1]역도2!E20</f>
        <v>0</v>
      </c>
      <c r="M18" s="12">
        <f>[1]씨름2!E20</f>
        <v>0</v>
      </c>
      <c r="N18" s="12">
        <f>[1]유도2!E20</f>
        <v>735</v>
      </c>
      <c r="O18" s="12">
        <f>[1]검도2!F20</f>
        <v>1400</v>
      </c>
      <c r="P18" s="12">
        <f>[1]궁도2!E20</f>
        <v>469</v>
      </c>
      <c r="Q18" s="12">
        <f>[1]배드민턴2!F20</f>
        <v>750</v>
      </c>
      <c r="R18" s="12">
        <f>[1]태권도2!F20</f>
        <v>897</v>
      </c>
      <c r="S18" s="12">
        <f>[1]볼링2!F20</f>
        <v>950</v>
      </c>
      <c r="T18" s="12">
        <f>[1]골프2!E20</f>
        <v>479</v>
      </c>
      <c r="U18" s="14">
        <f>[1]보디빌딩2!E20</f>
        <v>723</v>
      </c>
      <c r="V18" s="14">
        <f>[1]우슈2!E20</f>
        <v>0</v>
      </c>
      <c r="W18" s="14">
        <f>[1]사격2!E20</f>
        <v>0</v>
      </c>
      <c r="X18" s="14">
        <f>[1]요트2!F20</f>
        <v>0</v>
      </c>
      <c r="Y18" s="18">
        <v>80</v>
      </c>
    </row>
    <row r="19" spans="1:25" s="10" customFormat="1" ht="23.1" customHeight="1">
      <c r="A19" s="25" t="s">
        <v>46</v>
      </c>
      <c r="B19" s="17">
        <f t="shared" si="0"/>
        <v>8972</v>
      </c>
      <c r="C19" s="13">
        <f>RANK(B19,$B$5:B$20)</f>
        <v>13</v>
      </c>
      <c r="D19" s="12">
        <f>'[1]2부(종)'!F19</f>
        <v>565</v>
      </c>
      <c r="E19" s="12">
        <f>[1]수영2!F21</f>
        <v>583</v>
      </c>
      <c r="F19" s="12">
        <f>[1]축구2!F21</f>
        <v>303</v>
      </c>
      <c r="G19" s="12">
        <f>[1]테니스2!F21</f>
        <v>450</v>
      </c>
      <c r="H19" s="12">
        <f>[1]정구2!F21</f>
        <v>213</v>
      </c>
      <c r="I19" s="12">
        <f>[1]배구2!F21</f>
        <v>0</v>
      </c>
      <c r="J19" s="12">
        <f>[1]탁구2!F21</f>
        <v>450</v>
      </c>
      <c r="K19" s="12">
        <f>[1]복싱2!E21</f>
        <v>35</v>
      </c>
      <c r="L19" s="12">
        <f>[1]역도2!E21</f>
        <v>0</v>
      </c>
      <c r="M19" s="12">
        <f>[1]씨름2!E21</f>
        <v>313</v>
      </c>
      <c r="N19" s="12">
        <f>[1]유도2!E21</f>
        <v>0</v>
      </c>
      <c r="O19" s="12">
        <f>[1]검도2!F21</f>
        <v>400</v>
      </c>
      <c r="P19" s="12">
        <f>[1]궁도2!E21</f>
        <v>94</v>
      </c>
      <c r="Q19" s="12">
        <f>[1]배드민턴2!F21</f>
        <v>450</v>
      </c>
      <c r="R19" s="12">
        <f>[1]태권도2!F21</f>
        <v>311</v>
      </c>
      <c r="S19" s="12">
        <f>[1]볼링2!F21</f>
        <v>975</v>
      </c>
      <c r="T19" s="12">
        <f>[1]골프2!E21</f>
        <v>2011</v>
      </c>
      <c r="U19" s="14">
        <f>[1]보디빌딩2!E21</f>
        <v>361</v>
      </c>
      <c r="V19" s="14">
        <f>[1]우슈2!E21</f>
        <v>0</v>
      </c>
      <c r="W19" s="14">
        <f>[1]사격2!E21</f>
        <v>88</v>
      </c>
      <c r="X19" s="14">
        <f>[1]요트2!F21</f>
        <v>0</v>
      </c>
      <c r="Y19" s="23">
        <v>1370</v>
      </c>
    </row>
    <row r="20" spans="1:25" s="10" customFormat="1" ht="23.1" customHeight="1">
      <c r="A20" s="24" t="s">
        <v>45</v>
      </c>
      <c r="B20" s="17">
        <f t="shared" si="0"/>
        <v>8886</v>
      </c>
      <c r="C20" s="13">
        <f>RANK(B20,$B$5:B$20)</f>
        <v>14</v>
      </c>
      <c r="D20" s="12">
        <f>'[1]2부(종)'!F20</f>
        <v>2442</v>
      </c>
      <c r="E20" s="12">
        <f>[1]수영2!F22</f>
        <v>0</v>
      </c>
      <c r="F20" s="12">
        <f>[1]축구2!F22</f>
        <v>303</v>
      </c>
      <c r="G20" s="12">
        <f>[1]테니스2!F22</f>
        <v>450</v>
      </c>
      <c r="H20" s="12">
        <f>[1]정구2!F22</f>
        <v>693</v>
      </c>
      <c r="I20" s="12">
        <f>[1]배구2!F22</f>
        <v>150</v>
      </c>
      <c r="J20" s="12">
        <f>[1]탁구2!F22</f>
        <v>450</v>
      </c>
      <c r="K20" s="12">
        <f>[1]복싱2!E22</f>
        <v>0</v>
      </c>
      <c r="L20" s="12">
        <f>[1]역도2!E22</f>
        <v>95</v>
      </c>
      <c r="M20" s="12">
        <f>[1]씨름2!E22</f>
        <v>0</v>
      </c>
      <c r="N20" s="12">
        <f>[1]유도2!E22</f>
        <v>66</v>
      </c>
      <c r="O20" s="12">
        <f>[1]검도2!F22</f>
        <v>0</v>
      </c>
      <c r="P20" s="12">
        <f>[1]궁도2!E22</f>
        <v>1032</v>
      </c>
      <c r="Q20" s="12">
        <f>[1]배드민턴2!F22</f>
        <v>900</v>
      </c>
      <c r="R20" s="12">
        <f>[1]태권도2!F22</f>
        <v>305</v>
      </c>
      <c r="S20" s="12">
        <f>[1]볼링2!F22</f>
        <v>150</v>
      </c>
      <c r="T20" s="12">
        <f>[1]골프2!E22</f>
        <v>287</v>
      </c>
      <c r="U20" s="14">
        <f>[1]보디빌딩2!E22</f>
        <v>263</v>
      </c>
      <c r="V20" s="14">
        <f>[1]우슈2!E22</f>
        <v>180</v>
      </c>
      <c r="W20" s="14">
        <f>[1]사격2!E22</f>
        <v>0</v>
      </c>
      <c r="X20" s="14">
        <f>[1]요트2!F22</f>
        <v>0</v>
      </c>
      <c r="Y20" s="23">
        <v>1120</v>
      </c>
    </row>
    <row r="21" spans="1:25" s="10" customFormat="1" ht="23.1" customHeight="1" thickBot="1">
      <c r="A21" s="22" t="s">
        <v>44</v>
      </c>
      <c r="B21" s="20">
        <f>SUM(B5:B20)</f>
        <v>236989</v>
      </c>
      <c r="C21" s="20"/>
      <c r="D21" s="20">
        <f t="shared" ref="D21:Y21" si="1">SUM(D5:D20)</f>
        <v>31899</v>
      </c>
      <c r="E21" s="20">
        <f t="shared" si="1"/>
        <v>9100</v>
      </c>
      <c r="F21" s="20">
        <f t="shared" si="1"/>
        <v>13601</v>
      </c>
      <c r="G21" s="20">
        <f t="shared" si="1"/>
        <v>13600</v>
      </c>
      <c r="H21" s="20">
        <f t="shared" si="1"/>
        <v>11999</v>
      </c>
      <c r="I21" s="20">
        <f t="shared" si="1"/>
        <v>9100</v>
      </c>
      <c r="J21" s="20">
        <f t="shared" si="1"/>
        <v>13600</v>
      </c>
      <c r="K21" s="20">
        <f t="shared" si="1"/>
        <v>10501</v>
      </c>
      <c r="L21" s="20">
        <f t="shared" si="1"/>
        <v>2800</v>
      </c>
      <c r="M21" s="20">
        <f t="shared" si="1"/>
        <v>7799</v>
      </c>
      <c r="N21" s="20">
        <f t="shared" si="1"/>
        <v>10499</v>
      </c>
      <c r="O21" s="20">
        <f t="shared" si="1"/>
        <v>12000</v>
      </c>
      <c r="P21" s="20">
        <f t="shared" si="1"/>
        <v>9100</v>
      </c>
      <c r="Q21" s="20">
        <f t="shared" si="1"/>
        <v>13600</v>
      </c>
      <c r="R21" s="20">
        <f t="shared" si="1"/>
        <v>13601</v>
      </c>
      <c r="S21" s="20">
        <f t="shared" si="1"/>
        <v>13600</v>
      </c>
      <c r="T21" s="20">
        <f t="shared" si="1"/>
        <v>13600</v>
      </c>
      <c r="U21" s="20">
        <f t="shared" si="1"/>
        <v>9100</v>
      </c>
      <c r="V21" s="20">
        <f t="shared" si="1"/>
        <v>4501</v>
      </c>
      <c r="W21" s="20">
        <f t="shared" si="1"/>
        <v>4499</v>
      </c>
      <c r="X21" s="20">
        <f t="shared" si="1"/>
        <v>0</v>
      </c>
      <c r="Y21" s="21">
        <f t="shared" si="1"/>
        <v>8890</v>
      </c>
    </row>
  </sheetData>
  <mergeCells count="1">
    <mergeCell ref="A2:Y2"/>
  </mergeCells>
  <phoneticPr fontId="3" type="noConversion"/>
  <hyperlinks>
    <hyperlink ref="Z2" location="처음!A1" display="처음"/>
  </hyperlinks>
  <printOptions horizontalCentered="1"/>
  <pageMargins left="0.19685039370078741" right="0.19685039370078741" top="0.39370078740157483" bottom="0.39370078740157483" header="0" footer="0"/>
  <pageSetup paperSize="9" scale="91" orientation="landscape" r:id="rId1"/>
  <headerFooter alignWithMargins="0">
    <oddFooter>&amp;C- 11 -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26"/>
  <sheetViews>
    <sheetView view="pageBreakPreview" topLeftCell="A10" zoomScaleNormal="70" workbookViewId="0">
      <selection activeCell="D22" sqref="D22:E22"/>
    </sheetView>
  </sheetViews>
  <sheetFormatPr defaultRowHeight="13.5"/>
  <cols>
    <col min="1" max="1" width="9" style="28"/>
    <col min="2" max="3" width="7" style="28" customWidth="1"/>
    <col min="4" max="4" width="7" style="30" customWidth="1"/>
    <col min="5" max="5" width="6.125" style="29" customWidth="1"/>
    <col min="6" max="6" width="6.125" style="30" customWidth="1"/>
    <col min="7" max="7" width="6.25" style="29" customWidth="1"/>
    <col min="8" max="8" width="7" style="30" customWidth="1"/>
    <col min="9" max="9" width="6.5" style="29" customWidth="1"/>
    <col min="10" max="10" width="5.875" style="30" customWidth="1"/>
    <col min="11" max="11" width="6.25" style="29" customWidth="1"/>
    <col min="12" max="12" width="6.5" style="30" customWidth="1"/>
    <col min="13" max="13" width="6.5" style="29" customWidth="1"/>
    <col min="14" max="16384" width="9" style="28"/>
  </cols>
  <sheetData>
    <row r="1" spans="1:16" s="34" customFormat="1">
      <c r="D1" s="50"/>
      <c r="E1" s="49"/>
      <c r="F1" s="50"/>
      <c r="G1" s="49"/>
      <c r="H1" s="50"/>
      <c r="I1" s="49"/>
      <c r="J1" s="50"/>
      <c r="K1" s="49"/>
      <c r="L1" s="50"/>
      <c r="M1" s="49"/>
      <c r="O1" s="48" t="s">
        <v>0</v>
      </c>
    </row>
    <row r="2" spans="1:16" s="34" customFormat="1" ht="33.75">
      <c r="A2" s="60" t="s">
        <v>150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47"/>
    </row>
    <row r="3" spans="1:16" s="43" customFormat="1" ht="14.25">
      <c r="A3" s="46"/>
      <c r="B3" s="46"/>
      <c r="C3" s="46"/>
      <c r="D3" s="45"/>
      <c r="E3" s="44"/>
      <c r="F3" s="45"/>
      <c r="G3" s="44"/>
      <c r="H3" s="45"/>
      <c r="I3" s="44"/>
      <c r="J3" s="45"/>
      <c r="K3" s="44"/>
      <c r="L3" s="45"/>
      <c r="M3" s="44"/>
    </row>
    <row r="4" spans="1:16" s="34" customFormat="1" ht="14.25" thickBot="1">
      <c r="A4" s="42"/>
      <c r="B4" s="42"/>
      <c r="C4" s="42"/>
      <c r="D4" s="41"/>
      <c r="E4" s="40"/>
      <c r="F4" s="41"/>
      <c r="G4" s="40"/>
      <c r="H4" s="41"/>
      <c r="I4" s="40"/>
      <c r="J4" s="41"/>
      <c r="K4" s="40"/>
      <c r="L4" s="41"/>
      <c r="M4" s="40"/>
    </row>
    <row r="5" spans="1:16" s="34" customFormat="1" ht="21" customHeight="1">
      <c r="A5" s="61" t="s">
        <v>149</v>
      </c>
      <c r="B5" s="63" t="s">
        <v>148</v>
      </c>
      <c r="C5" s="64"/>
      <c r="D5" s="64"/>
      <c r="E5" s="64"/>
      <c r="F5" s="64"/>
      <c r="G5" s="65"/>
      <c r="H5" s="66" t="s">
        <v>147</v>
      </c>
      <c r="I5" s="67"/>
      <c r="J5" s="67"/>
      <c r="K5" s="67"/>
      <c r="L5" s="67"/>
      <c r="M5" s="68"/>
    </row>
    <row r="6" spans="1:16" s="34" customFormat="1" ht="21" customHeight="1">
      <c r="A6" s="62"/>
      <c r="B6" s="39">
        <v>1</v>
      </c>
      <c r="C6" s="38" t="s">
        <v>146</v>
      </c>
      <c r="D6" s="36">
        <v>2</v>
      </c>
      <c r="E6" s="37" t="s">
        <v>146</v>
      </c>
      <c r="F6" s="36">
        <v>3</v>
      </c>
      <c r="G6" s="37" t="s">
        <v>146</v>
      </c>
      <c r="H6" s="36">
        <v>1</v>
      </c>
      <c r="I6" s="37" t="s">
        <v>146</v>
      </c>
      <c r="J6" s="36">
        <v>2</v>
      </c>
      <c r="K6" s="37" t="s">
        <v>146</v>
      </c>
      <c r="L6" s="36">
        <v>3</v>
      </c>
      <c r="M6" s="35" t="s">
        <v>146</v>
      </c>
    </row>
    <row r="7" spans="1:16" ht="31.5" customHeight="1">
      <c r="A7" s="32" t="s">
        <v>145</v>
      </c>
      <c r="B7" s="52" t="s">
        <v>144</v>
      </c>
      <c r="C7" s="57"/>
      <c r="D7" s="52" t="s">
        <v>113</v>
      </c>
      <c r="E7" s="57"/>
      <c r="F7" s="52" t="s">
        <v>27</v>
      </c>
      <c r="G7" s="57"/>
      <c r="H7" s="52" t="s">
        <v>90</v>
      </c>
      <c r="I7" s="57"/>
      <c r="J7" s="52" t="s">
        <v>133</v>
      </c>
      <c r="K7" s="57"/>
      <c r="L7" s="52" t="s">
        <v>95</v>
      </c>
      <c r="M7" s="53"/>
    </row>
    <row r="8" spans="1:16" ht="31.5" customHeight="1">
      <c r="A8" s="32" t="s">
        <v>143</v>
      </c>
      <c r="B8" s="52" t="s">
        <v>27</v>
      </c>
      <c r="C8" s="57"/>
      <c r="D8" s="52" t="s">
        <v>121</v>
      </c>
      <c r="E8" s="57"/>
      <c r="F8" s="52" t="s">
        <v>97</v>
      </c>
      <c r="G8" s="57"/>
      <c r="H8" s="52" t="s">
        <v>90</v>
      </c>
      <c r="I8" s="57"/>
      <c r="J8" s="52" t="s">
        <v>95</v>
      </c>
      <c r="K8" s="57"/>
      <c r="L8" s="52" t="s">
        <v>105</v>
      </c>
      <c r="M8" s="53"/>
    </row>
    <row r="9" spans="1:16" ht="31.5" customHeight="1">
      <c r="A9" s="32" t="s">
        <v>142</v>
      </c>
      <c r="B9" s="52" t="s">
        <v>27</v>
      </c>
      <c r="C9" s="57"/>
      <c r="D9" s="52" t="s">
        <v>97</v>
      </c>
      <c r="E9" s="57"/>
      <c r="F9" s="52" t="s">
        <v>108</v>
      </c>
      <c r="G9" s="57"/>
      <c r="H9" s="52" t="s">
        <v>89</v>
      </c>
      <c r="I9" s="57"/>
      <c r="J9" s="52" t="s">
        <v>94</v>
      </c>
      <c r="K9" s="57"/>
      <c r="L9" s="52" t="s">
        <v>95</v>
      </c>
      <c r="M9" s="53"/>
      <c r="P9" s="33"/>
    </row>
    <row r="10" spans="1:16" ht="31.5" customHeight="1">
      <c r="A10" s="32" t="s">
        <v>141</v>
      </c>
      <c r="B10" s="52" t="s">
        <v>100</v>
      </c>
      <c r="C10" s="57"/>
      <c r="D10" s="52" t="s">
        <v>27</v>
      </c>
      <c r="E10" s="57"/>
      <c r="F10" s="52" t="s">
        <v>96</v>
      </c>
      <c r="G10" s="57"/>
      <c r="H10" s="52" t="s">
        <v>140</v>
      </c>
      <c r="I10" s="57"/>
      <c r="J10" s="52" t="s">
        <v>139</v>
      </c>
      <c r="K10" s="57"/>
      <c r="L10" s="52"/>
      <c r="M10" s="53"/>
    </row>
    <row r="11" spans="1:16" ht="31.5" customHeight="1">
      <c r="A11" s="32" t="s">
        <v>138</v>
      </c>
      <c r="B11" s="52" t="s">
        <v>27</v>
      </c>
      <c r="C11" s="57"/>
      <c r="D11" s="58" t="s">
        <v>137</v>
      </c>
      <c r="E11" s="57"/>
      <c r="F11" s="52"/>
      <c r="G11" s="57"/>
      <c r="H11" s="56" t="s">
        <v>136</v>
      </c>
      <c r="I11" s="57"/>
      <c r="J11" s="52"/>
      <c r="K11" s="57"/>
      <c r="L11" s="56" t="s">
        <v>105</v>
      </c>
      <c r="M11" s="53"/>
    </row>
    <row r="12" spans="1:16" ht="31.5" customHeight="1">
      <c r="A12" s="32" t="s">
        <v>135</v>
      </c>
      <c r="B12" s="52" t="s">
        <v>134</v>
      </c>
      <c r="C12" s="57"/>
      <c r="D12" s="52" t="s">
        <v>100</v>
      </c>
      <c r="E12" s="57"/>
      <c r="F12" s="52" t="s">
        <v>27</v>
      </c>
      <c r="G12" s="57"/>
      <c r="H12" s="52" t="s">
        <v>133</v>
      </c>
      <c r="I12" s="57"/>
      <c r="J12" s="52" t="s">
        <v>99</v>
      </c>
      <c r="K12" s="57"/>
      <c r="L12" s="52" t="s">
        <v>94</v>
      </c>
      <c r="M12" s="53"/>
    </row>
    <row r="13" spans="1:16" ht="31.5" customHeight="1">
      <c r="A13" s="32" t="s">
        <v>132</v>
      </c>
      <c r="B13" s="52" t="s">
        <v>27</v>
      </c>
      <c r="C13" s="57"/>
      <c r="D13" s="58" t="s">
        <v>131</v>
      </c>
      <c r="E13" s="57"/>
      <c r="F13" s="52"/>
      <c r="G13" s="57"/>
      <c r="H13" s="52" t="s">
        <v>95</v>
      </c>
      <c r="I13" s="57"/>
      <c r="J13" s="52" t="s">
        <v>89</v>
      </c>
      <c r="K13" s="57"/>
      <c r="L13" s="52" t="s">
        <v>105</v>
      </c>
      <c r="M13" s="53"/>
    </row>
    <row r="14" spans="1:16" ht="31.5" customHeight="1">
      <c r="A14" s="32" t="s">
        <v>130</v>
      </c>
      <c r="B14" s="52" t="s">
        <v>27</v>
      </c>
      <c r="C14" s="57"/>
      <c r="D14" s="52" t="s">
        <v>108</v>
      </c>
      <c r="E14" s="57"/>
      <c r="F14" s="52" t="s">
        <v>103</v>
      </c>
      <c r="G14" s="57"/>
      <c r="H14" s="52" t="s">
        <v>124</v>
      </c>
      <c r="I14" s="57"/>
      <c r="J14" s="58" t="s">
        <v>129</v>
      </c>
      <c r="K14" s="57"/>
      <c r="L14" s="52"/>
      <c r="M14" s="53"/>
    </row>
    <row r="15" spans="1:16" ht="31.5" customHeight="1">
      <c r="A15" s="32" t="s">
        <v>128</v>
      </c>
      <c r="B15" s="52" t="s">
        <v>100</v>
      </c>
      <c r="C15" s="57"/>
      <c r="D15" s="52" t="s">
        <v>27</v>
      </c>
      <c r="E15" s="57"/>
      <c r="F15" s="52" t="s">
        <v>127</v>
      </c>
      <c r="G15" s="57"/>
      <c r="H15" s="52" t="s">
        <v>105</v>
      </c>
      <c r="I15" s="57"/>
      <c r="J15" s="52" t="s">
        <v>89</v>
      </c>
      <c r="K15" s="57"/>
      <c r="L15" s="52" t="s">
        <v>95</v>
      </c>
      <c r="M15" s="53"/>
    </row>
    <row r="16" spans="1:16" ht="31.5" customHeight="1">
      <c r="A16" s="32" t="s">
        <v>126</v>
      </c>
      <c r="B16" s="52" t="s">
        <v>125</v>
      </c>
      <c r="C16" s="57"/>
      <c r="D16" s="52"/>
      <c r="E16" s="57"/>
      <c r="F16" s="52" t="s">
        <v>103</v>
      </c>
      <c r="G16" s="57"/>
      <c r="H16" s="52" t="s">
        <v>124</v>
      </c>
      <c r="I16" s="57"/>
      <c r="J16" s="52" t="s">
        <v>88</v>
      </c>
      <c r="K16" s="57"/>
      <c r="L16" s="52" t="s">
        <v>95</v>
      </c>
      <c r="M16" s="53"/>
    </row>
    <row r="17" spans="1:13" ht="31.5" customHeight="1">
      <c r="A17" s="32" t="s">
        <v>123</v>
      </c>
      <c r="B17" s="52" t="s">
        <v>27</v>
      </c>
      <c r="C17" s="57"/>
      <c r="D17" s="52" t="s">
        <v>112</v>
      </c>
      <c r="E17" s="57"/>
      <c r="F17" s="52" t="s">
        <v>96</v>
      </c>
      <c r="G17" s="57"/>
      <c r="H17" s="52" t="s">
        <v>115</v>
      </c>
      <c r="I17" s="57"/>
      <c r="J17" s="52" t="s">
        <v>88</v>
      </c>
      <c r="K17" s="57"/>
      <c r="L17" s="52" t="s">
        <v>95</v>
      </c>
      <c r="M17" s="53"/>
    </row>
    <row r="18" spans="1:13" ht="31.5" customHeight="1">
      <c r="A18" s="32" t="s">
        <v>122</v>
      </c>
      <c r="B18" s="52" t="s">
        <v>96</v>
      </c>
      <c r="C18" s="57"/>
      <c r="D18" s="52" t="s">
        <v>121</v>
      </c>
      <c r="E18" s="57"/>
      <c r="F18" s="52" t="s">
        <v>91</v>
      </c>
      <c r="G18" s="57"/>
      <c r="H18" s="52" t="s">
        <v>89</v>
      </c>
      <c r="I18" s="57"/>
      <c r="J18" s="52" t="s">
        <v>120</v>
      </c>
      <c r="K18" s="57"/>
      <c r="L18" s="56" t="s">
        <v>119</v>
      </c>
      <c r="M18" s="53"/>
    </row>
    <row r="19" spans="1:13" ht="31.5" customHeight="1">
      <c r="A19" s="32" t="s">
        <v>118</v>
      </c>
      <c r="B19" s="52" t="s">
        <v>27</v>
      </c>
      <c r="C19" s="57"/>
      <c r="D19" s="52" t="s">
        <v>117</v>
      </c>
      <c r="E19" s="57"/>
      <c r="F19" s="52"/>
      <c r="G19" s="57"/>
      <c r="H19" s="52" t="s">
        <v>95</v>
      </c>
      <c r="I19" s="57"/>
      <c r="J19" s="52" t="s">
        <v>116</v>
      </c>
      <c r="K19" s="57"/>
      <c r="L19" s="52" t="s">
        <v>115</v>
      </c>
      <c r="M19" s="53"/>
    </row>
    <row r="20" spans="1:13" ht="31.5" customHeight="1">
      <c r="A20" s="32" t="s">
        <v>114</v>
      </c>
      <c r="B20" s="52" t="s">
        <v>27</v>
      </c>
      <c r="C20" s="57"/>
      <c r="D20" s="52" t="s">
        <v>113</v>
      </c>
      <c r="E20" s="57"/>
      <c r="F20" s="52" t="s">
        <v>112</v>
      </c>
      <c r="G20" s="57"/>
      <c r="H20" s="52" t="s">
        <v>105</v>
      </c>
      <c r="I20" s="57"/>
      <c r="J20" s="52" t="s">
        <v>94</v>
      </c>
      <c r="K20" s="57"/>
      <c r="L20" s="52" t="s">
        <v>111</v>
      </c>
      <c r="M20" s="53"/>
    </row>
    <row r="21" spans="1:13" ht="31.5" customHeight="1">
      <c r="A21" s="32" t="s">
        <v>110</v>
      </c>
      <c r="B21" s="52" t="s">
        <v>27</v>
      </c>
      <c r="C21" s="57"/>
      <c r="D21" s="52" t="s">
        <v>96</v>
      </c>
      <c r="E21" s="57"/>
      <c r="F21" s="52" t="s">
        <v>103</v>
      </c>
      <c r="G21" s="57"/>
      <c r="H21" s="52" t="s">
        <v>105</v>
      </c>
      <c r="I21" s="57"/>
      <c r="J21" s="52" t="s">
        <v>94</v>
      </c>
      <c r="K21" s="57"/>
      <c r="L21" s="52" t="s">
        <v>89</v>
      </c>
      <c r="M21" s="53"/>
    </row>
    <row r="22" spans="1:13" ht="31.5" customHeight="1">
      <c r="A22" s="32" t="s">
        <v>109</v>
      </c>
      <c r="B22" s="52" t="s">
        <v>108</v>
      </c>
      <c r="C22" s="57"/>
      <c r="D22" s="52" t="s">
        <v>107</v>
      </c>
      <c r="E22" s="57"/>
      <c r="F22" s="52"/>
      <c r="G22" s="57"/>
      <c r="H22" s="52" t="s">
        <v>106</v>
      </c>
      <c r="I22" s="57"/>
      <c r="J22" s="52"/>
      <c r="K22" s="57"/>
      <c r="L22" s="52" t="s">
        <v>105</v>
      </c>
      <c r="M22" s="53"/>
    </row>
    <row r="23" spans="1:13" ht="31.5" customHeight="1">
      <c r="A23" s="32" t="s">
        <v>104</v>
      </c>
      <c r="B23" s="52" t="s">
        <v>40</v>
      </c>
      <c r="C23" s="57"/>
      <c r="D23" s="56" t="s">
        <v>103</v>
      </c>
      <c r="E23" s="57"/>
      <c r="F23" s="52" t="s">
        <v>27</v>
      </c>
      <c r="G23" s="57"/>
      <c r="H23" s="52" t="s">
        <v>102</v>
      </c>
      <c r="I23" s="57"/>
      <c r="J23" s="52" t="s">
        <v>89</v>
      </c>
      <c r="K23" s="57"/>
      <c r="L23" s="52" t="s">
        <v>95</v>
      </c>
      <c r="M23" s="53"/>
    </row>
    <row r="24" spans="1:13" ht="31.5" customHeight="1">
      <c r="A24" s="32" t="s">
        <v>101</v>
      </c>
      <c r="B24" s="52" t="s">
        <v>27</v>
      </c>
      <c r="C24" s="57"/>
      <c r="D24" s="52" t="s">
        <v>100</v>
      </c>
      <c r="E24" s="57"/>
      <c r="F24" s="56" t="s">
        <v>40</v>
      </c>
      <c r="G24" s="57"/>
      <c r="H24" s="52" t="s">
        <v>95</v>
      </c>
      <c r="I24" s="57"/>
      <c r="J24" s="52" t="s">
        <v>94</v>
      </c>
      <c r="K24" s="57"/>
      <c r="L24" s="52" t="s">
        <v>99</v>
      </c>
      <c r="M24" s="53"/>
    </row>
    <row r="25" spans="1:13" ht="31.5" customHeight="1">
      <c r="A25" s="32" t="s">
        <v>98</v>
      </c>
      <c r="B25" s="52" t="s">
        <v>27</v>
      </c>
      <c r="C25" s="57"/>
      <c r="D25" s="52" t="s">
        <v>97</v>
      </c>
      <c r="E25" s="57"/>
      <c r="F25" s="52" t="s">
        <v>96</v>
      </c>
      <c r="G25" s="57"/>
      <c r="H25" s="52" t="s">
        <v>95</v>
      </c>
      <c r="I25" s="57"/>
      <c r="J25" s="52" t="s">
        <v>94</v>
      </c>
      <c r="K25" s="57"/>
      <c r="L25" s="52" t="s">
        <v>88</v>
      </c>
      <c r="M25" s="53"/>
    </row>
    <row r="26" spans="1:13" ht="31.5" customHeight="1" thickBot="1">
      <c r="A26" s="31" t="s">
        <v>93</v>
      </c>
      <c r="B26" s="54" t="s">
        <v>92</v>
      </c>
      <c r="C26" s="59"/>
      <c r="D26" s="54" t="s">
        <v>91</v>
      </c>
      <c r="E26" s="59"/>
      <c r="F26" s="54"/>
      <c r="G26" s="59"/>
      <c r="H26" s="54" t="s">
        <v>90</v>
      </c>
      <c r="I26" s="59"/>
      <c r="J26" s="54" t="s">
        <v>89</v>
      </c>
      <c r="K26" s="59"/>
      <c r="L26" s="54" t="s">
        <v>88</v>
      </c>
      <c r="M26" s="55"/>
    </row>
  </sheetData>
  <mergeCells count="124">
    <mergeCell ref="A2:L2"/>
    <mergeCell ref="A5:A6"/>
    <mergeCell ref="B5:G5"/>
    <mergeCell ref="H5:M5"/>
    <mergeCell ref="F7:G7"/>
    <mergeCell ref="F8:G8"/>
    <mergeCell ref="J9:K9"/>
    <mergeCell ref="J10:K10"/>
    <mergeCell ref="F9:G9"/>
    <mergeCell ref="B10:C10"/>
    <mergeCell ref="D7:E7"/>
    <mergeCell ref="D8:E8"/>
    <mergeCell ref="D9:E9"/>
    <mergeCell ref="B7:C7"/>
    <mergeCell ref="B8:C8"/>
    <mergeCell ref="B9:C9"/>
    <mergeCell ref="D10:E10"/>
    <mergeCell ref="D22:E22"/>
    <mergeCell ref="D20:E20"/>
    <mergeCell ref="B11:C11"/>
    <mergeCell ref="D11:E11"/>
    <mergeCell ref="B12:C12"/>
    <mergeCell ref="B13:C13"/>
    <mergeCell ref="B15:C15"/>
    <mergeCell ref="B16:C16"/>
    <mergeCell ref="B14:C14"/>
    <mergeCell ref="B17:C17"/>
    <mergeCell ref="D12:E12"/>
    <mergeCell ref="D17:E17"/>
    <mergeCell ref="H7:I7"/>
    <mergeCell ref="H8:I8"/>
    <mergeCell ref="H9:I9"/>
    <mergeCell ref="H10:I10"/>
    <mergeCell ref="F16:G16"/>
    <mergeCell ref="F11:G11"/>
    <mergeCell ref="F10:G10"/>
    <mergeCell ref="B26:C26"/>
    <mergeCell ref="D13:E13"/>
    <mergeCell ref="D14:E14"/>
    <mergeCell ref="D26:E26"/>
    <mergeCell ref="B22:C22"/>
    <mergeCell ref="B23:C23"/>
    <mergeCell ref="B24:C24"/>
    <mergeCell ref="D19:E19"/>
    <mergeCell ref="D21:E21"/>
    <mergeCell ref="B25:C25"/>
    <mergeCell ref="D23:E23"/>
    <mergeCell ref="B18:C18"/>
    <mergeCell ref="B19:C19"/>
    <mergeCell ref="B20:C20"/>
    <mergeCell ref="B21:C21"/>
    <mergeCell ref="D24:E24"/>
    <mergeCell ref="D25:E25"/>
    <mergeCell ref="H11:I11"/>
    <mergeCell ref="D18:E18"/>
    <mergeCell ref="H13:I13"/>
    <mergeCell ref="H14:I14"/>
    <mergeCell ref="D15:E15"/>
    <mergeCell ref="D16:E16"/>
    <mergeCell ref="F17:G17"/>
    <mergeCell ref="F18:G18"/>
    <mergeCell ref="F19:G19"/>
    <mergeCell ref="H12:I12"/>
    <mergeCell ref="H15:I15"/>
    <mergeCell ref="H16:I16"/>
    <mergeCell ref="H17:I17"/>
    <mergeCell ref="F26:G26"/>
    <mergeCell ref="H23:I23"/>
    <mergeCell ref="H24:I24"/>
    <mergeCell ref="H25:I25"/>
    <mergeCell ref="H26:I26"/>
    <mergeCell ref="H18:I18"/>
    <mergeCell ref="F12:G12"/>
    <mergeCell ref="F13:G13"/>
    <mergeCell ref="F14:G14"/>
    <mergeCell ref="F15:G15"/>
    <mergeCell ref="J25:K25"/>
    <mergeCell ref="J26:K26"/>
    <mergeCell ref="J19:K19"/>
    <mergeCell ref="J20:K20"/>
    <mergeCell ref="J21:K21"/>
    <mergeCell ref="J22:K22"/>
    <mergeCell ref="F25:G25"/>
    <mergeCell ref="F24:G24"/>
    <mergeCell ref="H22:I22"/>
    <mergeCell ref="F23:G23"/>
    <mergeCell ref="H19:I19"/>
    <mergeCell ref="H20:I20"/>
    <mergeCell ref="H21:I21"/>
    <mergeCell ref="F21:G21"/>
    <mergeCell ref="F22:G22"/>
    <mergeCell ref="F20:G20"/>
    <mergeCell ref="L7:M7"/>
    <mergeCell ref="L8:M8"/>
    <mergeCell ref="L9:M9"/>
    <mergeCell ref="L10:M10"/>
    <mergeCell ref="J7:K7"/>
    <mergeCell ref="J8:K8"/>
    <mergeCell ref="J23:K23"/>
    <mergeCell ref="J24:K24"/>
    <mergeCell ref="J15:K15"/>
    <mergeCell ref="J16:K16"/>
    <mergeCell ref="J17:K17"/>
    <mergeCell ref="J18:K18"/>
    <mergeCell ref="J11:K11"/>
    <mergeCell ref="J12:K12"/>
    <mergeCell ref="J13:K13"/>
    <mergeCell ref="J14:K14"/>
    <mergeCell ref="L19:M19"/>
    <mergeCell ref="L20:M20"/>
    <mergeCell ref="L21:M21"/>
    <mergeCell ref="L22:M22"/>
    <mergeCell ref="L23:M23"/>
    <mergeCell ref="L24:M24"/>
    <mergeCell ref="L25:M25"/>
    <mergeCell ref="L26:M26"/>
    <mergeCell ref="L11:M11"/>
    <mergeCell ref="L12:M12"/>
    <mergeCell ref="L13:M13"/>
    <mergeCell ref="L14:M14"/>
    <mergeCell ref="L15:M15"/>
    <mergeCell ref="L16:M16"/>
    <mergeCell ref="L17:M17"/>
    <mergeCell ref="L18:M18"/>
  </mergeCells>
  <phoneticPr fontId="3" type="noConversion"/>
  <hyperlinks>
    <hyperlink ref="O1" location="처음!A1" display="처음"/>
  </hyperlinks>
  <printOptions horizontalCentered="1"/>
  <pageMargins left="0.59055118110236227" right="0.59055118110236227" top="0.78740157480314965" bottom="0.39370078740157483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종합득점(1부)</vt:lpstr>
      <vt:lpstr>종합득점(2부)</vt:lpstr>
      <vt:lpstr>종목별 순위</vt:lpstr>
      <vt:lpstr>'종목별 순위'!Print_Area</vt:lpstr>
      <vt:lpstr>'종합득점(2부)'!Print_Area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2011-05-14T06:42:05Z</dcterms:created>
  <dcterms:modified xsi:type="dcterms:W3CDTF">2011-05-14T06:50:57Z</dcterms:modified>
</cp:coreProperties>
</file>