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05" windowWidth="19320" windowHeight="12600"/>
  </bookViews>
  <sheets>
    <sheet name="종합득점(1부)" sheetId="1" r:id="rId1"/>
    <sheet name="종합득점(2부)" sheetId="2" r:id="rId2"/>
    <sheet name="종목별 순위" sheetId="3" r:id="rId3"/>
  </sheets>
  <externalReferences>
    <externalReference r:id="rId4"/>
  </externalReferences>
  <definedNames>
    <definedName name="셀값">#REF!</definedName>
    <definedName name="ㅏ">#REF!</definedName>
    <definedName name="이유">#REF!</definedName>
    <definedName name="_xlnm.Print_Area" localSheetId="2">'종목별 순위'!$A$1:$M$26</definedName>
    <definedName name="_xlnm.Print_Area" localSheetId="1">'종합득점(2부)'!$A$1:$Z$26</definedName>
  </definedNames>
  <calcPr calcId="125725" calcMode="manual"/>
</workbook>
</file>

<file path=xl/calcChain.xml><?xml version="1.0" encoding="utf-8"?>
<calcChain xmlns="http://schemas.openxmlformats.org/spreadsheetml/2006/main">
  <c r="Y21" i="2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B20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B19" s="1"/>
  <c r="D19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B18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B17" s="1"/>
  <c r="D17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B16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B15" s="1"/>
  <c r="D15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B14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B13" s="1"/>
  <c r="D13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B12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B11" s="1"/>
  <c r="D11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B10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B9" s="1"/>
  <c r="D9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B8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B7" s="1"/>
  <c r="D7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B6"/>
  <c r="X5"/>
  <c r="X21" s="1"/>
  <c r="W5"/>
  <c r="W21" s="1"/>
  <c r="V5"/>
  <c r="V21" s="1"/>
  <c r="U5"/>
  <c r="U21" s="1"/>
  <c r="T5"/>
  <c r="T21" s="1"/>
  <c r="S5"/>
  <c r="S21" s="1"/>
  <c r="R5"/>
  <c r="R21" s="1"/>
  <c r="Q5"/>
  <c r="Q21" s="1"/>
  <c r="P5"/>
  <c r="P21" s="1"/>
  <c r="O5"/>
  <c r="O21" s="1"/>
  <c r="N5"/>
  <c r="N21" s="1"/>
  <c r="M5"/>
  <c r="M21" s="1"/>
  <c r="L5"/>
  <c r="L21" s="1"/>
  <c r="K5"/>
  <c r="K21" s="1"/>
  <c r="J5"/>
  <c r="J21" s="1"/>
  <c r="I5"/>
  <c r="I21" s="1"/>
  <c r="H5"/>
  <c r="H21" s="1"/>
  <c r="G5"/>
  <c r="G21" s="1"/>
  <c r="F5"/>
  <c r="F21" s="1"/>
  <c r="E5"/>
  <c r="E21" s="1"/>
  <c r="D5"/>
  <c r="D21" s="1"/>
  <c r="Y20" i="1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B19"/>
  <c r="C19" s="1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B18"/>
  <c r="C18" s="1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B17"/>
  <c r="C17" s="1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B16"/>
  <c r="C16" s="1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B15"/>
  <c r="C15" s="1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B14"/>
  <c r="C14" s="1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B13"/>
  <c r="C13" s="1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B12"/>
  <c r="C12" s="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B11"/>
  <c r="C11" s="1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B10"/>
  <c r="C10" s="1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B9"/>
  <c r="C9" s="1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B8"/>
  <c r="C8" s="1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B7"/>
  <c r="C7" s="1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B6"/>
  <c r="C6" s="1"/>
  <c r="X5"/>
  <c r="X20" s="1"/>
  <c r="W5"/>
  <c r="W20" s="1"/>
  <c r="V5"/>
  <c r="V20" s="1"/>
  <c r="U5"/>
  <c r="U20" s="1"/>
  <c r="T5"/>
  <c r="T20" s="1"/>
  <c r="S5"/>
  <c r="S20" s="1"/>
  <c r="R5"/>
  <c r="R20" s="1"/>
  <c r="Q5"/>
  <c r="Q20" s="1"/>
  <c r="P5"/>
  <c r="P20" s="1"/>
  <c r="O5"/>
  <c r="O20" s="1"/>
  <c r="N5"/>
  <c r="N20" s="1"/>
  <c r="M5"/>
  <c r="M20" s="1"/>
  <c r="L5"/>
  <c r="L20" s="1"/>
  <c r="K5"/>
  <c r="K20" s="1"/>
  <c r="J5"/>
  <c r="J20" s="1"/>
  <c r="I5"/>
  <c r="I20" s="1"/>
  <c r="H5"/>
  <c r="H20" s="1"/>
  <c r="G5"/>
  <c r="G20" s="1"/>
  <c r="F5"/>
  <c r="F20" s="1"/>
  <c r="E5"/>
  <c r="E20" s="1"/>
  <c r="D5"/>
  <c r="D20" s="1"/>
  <c r="B5"/>
  <c r="B20" s="1"/>
  <c r="B5" i="2" l="1"/>
  <c r="C5" i="1"/>
  <c r="C5" i="2" l="1"/>
  <c r="B21"/>
  <c r="C18"/>
  <c r="C14"/>
  <c r="C10"/>
  <c r="C6"/>
  <c r="C19"/>
  <c r="C15"/>
  <c r="C11"/>
  <c r="C7"/>
  <c r="C17"/>
  <c r="C13"/>
  <c r="C9"/>
  <c r="C20"/>
  <c r="C16"/>
  <c r="C12"/>
  <c r="C8"/>
</calcChain>
</file>

<file path=xl/sharedStrings.xml><?xml version="1.0" encoding="utf-8"?>
<sst xmlns="http://schemas.openxmlformats.org/spreadsheetml/2006/main" count="233" uniqueCount="127">
  <si>
    <t>처음</t>
    <phoneticPr fontId="6" type="noConversion"/>
  </si>
  <si>
    <t>제58회 경기도체육대회 종합득점(1부)</t>
    <phoneticPr fontId="8" type="noConversion"/>
  </si>
  <si>
    <t xml:space="preserve">   구분
시군명</t>
    <phoneticPr fontId="8" type="noConversion"/>
  </si>
  <si>
    <t>합  계</t>
    <phoneticPr fontId="8" type="noConversion"/>
  </si>
  <si>
    <t>순
위</t>
    <phoneticPr fontId="8" type="noConversion"/>
  </si>
  <si>
    <t>육  상</t>
    <phoneticPr fontId="8" type="noConversion"/>
  </si>
  <si>
    <t>수  영</t>
    <phoneticPr fontId="8" type="noConversion"/>
  </si>
  <si>
    <t>축  구</t>
    <phoneticPr fontId="8" type="noConversion"/>
  </si>
  <si>
    <t>테니스</t>
    <phoneticPr fontId="8" type="noConversion"/>
  </si>
  <si>
    <t>정  구</t>
    <phoneticPr fontId="8" type="noConversion"/>
  </si>
  <si>
    <t>배  구</t>
    <phoneticPr fontId="8" type="noConversion"/>
  </si>
  <si>
    <t>탁  구</t>
    <phoneticPr fontId="8" type="noConversion"/>
  </si>
  <si>
    <t>복  싱</t>
    <phoneticPr fontId="8" type="noConversion"/>
  </si>
  <si>
    <t>역  도</t>
    <phoneticPr fontId="8" type="noConversion"/>
  </si>
  <si>
    <t>씨  름</t>
    <phoneticPr fontId="8" type="noConversion"/>
  </si>
  <si>
    <t>유  도</t>
    <phoneticPr fontId="8" type="noConversion"/>
  </si>
  <si>
    <t>검  도</t>
    <phoneticPr fontId="8" type="noConversion"/>
  </si>
  <si>
    <t>궁  도</t>
    <phoneticPr fontId="8" type="noConversion"/>
  </si>
  <si>
    <t>배드
민턴</t>
    <phoneticPr fontId="8" type="noConversion"/>
  </si>
  <si>
    <t>태권도</t>
    <phoneticPr fontId="8" type="noConversion"/>
  </si>
  <si>
    <t>볼  링</t>
    <phoneticPr fontId="8" type="noConversion"/>
  </si>
  <si>
    <t>골  프</t>
    <phoneticPr fontId="8" type="noConversion"/>
  </si>
  <si>
    <t>보디빌딩</t>
    <phoneticPr fontId="8" type="noConversion"/>
  </si>
  <si>
    <t>우 슈</t>
    <phoneticPr fontId="8" type="noConversion"/>
  </si>
  <si>
    <t>사 격</t>
    <phoneticPr fontId="8" type="noConversion"/>
  </si>
  <si>
    <t>요 트</t>
    <phoneticPr fontId="6" type="noConversion"/>
  </si>
  <si>
    <t>육성점수</t>
    <phoneticPr fontId="8" type="noConversion"/>
  </si>
  <si>
    <t>수원시</t>
    <phoneticPr fontId="6" type="noConversion"/>
  </si>
  <si>
    <t>성남시</t>
    <phoneticPr fontId="8" type="noConversion"/>
  </si>
  <si>
    <t>고양시</t>
    <phoneticPr fontId="8" type="noConversion"/>
  </si>
  <si>
    <t>용인시</t>
    <phoneticPr fontId="8" type="noConversion"/>
  </si>
  <si>
    <t>부천시</t>
    <phoneticPr fontId="8" type="noConversion"/>
  </si>
  <si>
    <t>안산시</t>
    <phoneticPr fontId="8" type="noConversion"/>
  </si>
  <si>
    <t>안양시</t>
    <phoneticPr fontId="8" type="noConversion"/>
  </si>
  <si>
    <t>남양주시</t>
    <phoneticPr fontId="8" type="noConversion"/>
  </si>
  <si>
    <t>화성시</t>
    <phoneticPr fontId="8" type="noConversion"/>
  </si>
  <si>
    <t>의정부시</t>
    <phoneticPr fontId="8" type="noConversion"/>
  </si>
  <si>
    <t>평택시</t>
    <phoneticPr fontId="8" type="noConversion"/>
  </si>
  <si>
    <t>시흥시</t>
    <phoneticPr fontId="8" type="noConversion"/>
  </si>
  <si>
    <t>파주시</t>
    <phoneticPr fontId="8" type="noConversion"/>
  </si>
  <si>
    <t>광명시</t>
    <phoneticPr fontId="6" type="noConversion"/>
  </si>
  <si>
    <t>군포시</t>
    <phoneticPr fontId="6" type="noConversion"/>
  </si>
  <si>
    <t>계</t>
    <phoneticPr fontId="8" type="noConversion"/>
  </si>
  <si>
    <t xml:space="preserve">  </t>
    <phoneticPr fontId="8" type="noConversion"/>
  </si>
  <si>
    <t>제58회 경기도체육대회 종합득점(2부)</t>
    <phoneticPr fontId="8" type="noConversion"/>
  </si>
  <si>
    <t>보디
빌딩</t>
    <phoneticPr fontId="8" type="noConversion"/>
  </si>
  <si>
    <t>육성
점수</t>
    <phoneticPr fontId="8" type="noConversion"/>
  </si>
  <si>
    <t>광주시</t>
    <phoneticPr fontId="6" type="noConversion"/>
  </si>
  <si>
    <t>김포시</t>
    <phoneticPr fontId="6" type="noConversion"/>
  </si>
  <si>
    <t>이천시</t>
    <phoneticPr fontId="6" type="noConversion"/>
  </si>
  <si>
    <t>양주시</t>
    <phoneticPr fontId="6" type="noConversion"/>
  </si>
  <si>
    <t>구리시</t>
    <phoneticPr fontId="6" type="noConversion"/>
  </si>
  <si>
    <t>오산시</t>
    <phoneticPr fontId="6" type="noConversion"/>
  </si>
  <si>
    <t>안성시</t>
    <phoneticPr fontId="6" type="noConversion"/>
  </si>
  <si>
    <t>포천시</t>
    <phoneticPr fontId="6" type="noConversion"/>
  </si>
  <si>
    <t>의왕시</t>
    <phoneticPr fontId="6" type="noConversion"/>
  </si>
  <si>
    <t>하남시</t>
    <phoneticPr fontId="6" type="noConversion"/>
  </si>
  <si>
    <t>여주군</t>
    <phoneticPr fontId="6" type="noConversion"/>
  </si>
  <si>
    <t>양평군</t>
    <phoneticPr fontId="6" type="noConversion"/>
  </si>
  <si>
    <t>동두천시</t>
    <phoneticPr fontId="6" type="noConversion"/>
  </si>
  <si>
    <t>과천시</t>
    <phoneticPr fontId="6" type="noConversion"/>
  </si>
  <si>
    <t>가평군</t>
    <phoneticPr fontId="6" type="noConversion"/>
  </si>
  <si>
    <t>연천군</t>
    <phoneticPr fontId="6" type="noConversion"/>
  </si>
  <si>
    <t>처음</t>
    <phoneticPr fontId="6" type="noConversion"/>
  </si>
  <si>
    <t>종목별 순위</t>
    <phoneticPr fontId="6" type="noConversion"/>
  </si>
  <si>
    <t>구분</t>
    <phoneticPr fontId="6" type="noConversion"/>
  </si>
  <si>
    <t>1부</t>
    <phoneticPr fontId="6" type="noConversion"/>
  </si>
  <si>
    <t>2부</t>
    <phoneticPr fontId="6" type="noConversion"/>
  </si>
  <si>
    <t>위</t>
    <phoneticPr fontId="6" type="noConversion"/>
  </si>
  <si>
    <t>육     상</t>
    <phoneticPr fontId="6" type="noConversion"/>
  </si>
  <si>
    <t>시흥시</t>
    <phoneticPr fontId="6" type="noConversion"/>
  </si>
  <si>
    <t>성남시</t>
    <phoneticPr fontId="6" type="noConversion"/>
  </si>
  <si>
    <t>남양주시</t>
    <phoneticPr fontId="6" type="noConversion"/>
  </si>
  <si>
    <t>이천시</t>
    <phoneticPr fontId="6" type="noConversion"/>
  </si>
  <si>
    <t>김포시</t>
    <phoneticPr fontId="6" type="noConversion"/>
  </si>
  <si>
    <t>오산시</t>
    <phoneticPr fontId="6" type="noConversion"/>
  </si>
  <si>
    <t>수     영</t>
    <phoneticPr fontId="6" type="noConversion"/>
  </si>
  <si>
    <t>수원시</t>
    <phoneticPr fontId="6" type="noConversion"/>
  </si>
  <si>
    <t>안양시</t>
    <phoneticPr fontId="6" type="noConversion"/>
  </si>
  <si>
    <t>부천시</t>
    <phoneticPr fontId="6" type="noConversion"/>
  </si>
  <si>
    <t>포천시</t>
    <phoneticPr fontId="6" type="noConversion"/>
  </si>
  <si>
    <t>축     구</t>
    <phoneticPr fontId="6" type="noConversion"/>
  </si>
  <si>
    <t>화성시</t>
    <phoneticPr fontId="6" type="noConversion"/>
  </si>
  <si>
    <t>광주시</t>
    <phoneticPr fontId="6" type="noConversion"/>
  </si>
  <si>
    <t>안성시/양평군</t>
    <phoneticPr fontId="6" type="noConversion"/>
  </si>
  <si>
    <t>테 니 스</t>
    <phoneticPr fontId="6" type="noConversion"/>
  </si>
  <si>
    <t>용인시/안양시/평택시</t>
    <phoneticPr fontId="6" type="noConversion"/>
  </si>
  <si>
    <t>포천시/양평군</t>
    <phoneticPr fontId="6" type="noConversion"/>
  </si>
  <si>
    <t>정     구</t>
    <phoneticPr fontId="6" type="noConversion"/>
  </si>
  <si>
    <t>고양시</t>
    <phoneticPr fontId="6" type="noConversion"/>
  </si>
  <si>
    <t>성남시/부천시</t>
    <phoneticPr fontId="6" type="noConversion"/>
  </si>
  <si>
    <t>안성시</t>
    <phoneticPr fontId="6" type="noConversion"/>
  </si>
  <si>
    <t>양주시/포천시/양평군</t>
    <phoneticPr fontId="6" type="noConversion"/>
  </si>
  <si>
    <t>배     구</t>
    <phoneticPr fontId="6" type="noConversion"/>
  </si>
  <si>
    <t>안산시</t>
    <phoneticPr fontId="6" type="noConversion"/>
  </si>
  <si>
    <t>의왕시</t>
    <phoneticPr fontId="6" type="noConversion"/>
  </si>
  <si>
    <t>탁     구</t>
    <phoneticPr fontId="6" type="noConversion"/>
  </si>
  <si>
    <t>의정부시</t>
    <phoneticPr fontId="6" type="noConversion"/>
  </si>
  <si>
    <t>광주시/김포시</t>
    <phoneticPr fontId="6" type="noConversion"/>
  </si>
  <si>
    <t>복     싱</t>
    <phoneticPr fontId="6" type="noConversion"/>
  </si>
  <si>
    <t>성남시/평택시</t>
    <phoneticPr fontId="6" type="noConversion"/>
  </si>
  <si>
    <t>역     도</t>
    <phoneticPr fontId="6" type="noConversion"/>
  </si>
  <si>
    <t>평택시</t>
    <phoneticPr fontId="6" type="noConversion"/>
  </si>
  <si>
    <t>씨     름</t>
    <phoneticPr fontId="6" type="noConversion"/>
  </si>
  <si>
    <t>수원시/용인시</t>
    <phoneticPr fontId="6" type="noConversion"/>
  </si>
  <si>
    <t>용인시</t>
    <phoneticPr fontId="6" type="noConversion"/>
  </si>
  <si>
    <t>양평군</t>
    <phoneticPr fontId="6" type="noConversion"/>
  </si>
  <si>
    <t>유     도</t>
    <phoneticPr fontId="6" type="noConversion"/>
  </si>
  <si>
    <t>광명시</t>
    <phoneticPr fontId="6" type="noConversion"/>
  </si>
  <si>
    <t>양주시</t>
    <phoneticPr fontId="6" type="noConversion"/>
  </si>
  <si>
    <t>검     도</t>
    <phoneticPr fontId="6" type="noConversion"/>
  </si>
  <si>
    <t>김포시/과천시</t>
    <phoneticPr fontId="6" type="noConversion"/>
  </si>
  <si>
    <t>궁     도</t>
    <phoneticPr fontId="6" type="noConversion"/>
  </si>
  <si>
    <t>여주군</t>
    <phoneticPr fontId="6" type="noConversion"/>
  </si>
  <si>
    <t>배드민턴</t>
    <phoneticPr fontId="6" type="noConversion"/>
  </si>
  <si>
    <t>성남시/안산시</t>
    <phoneticPr fontId="6" type="noConversion"/>
  </si>
  <si>
    <t>태 권 도</t>
    <phoneticPr fontId="6" type="noConversion"/>
  </si>
  <si>
    <t>볼     링</t>
    <phoneticPr fontId="6" type="noConversion"/>
  </si>
  <si>
    <t>의왕시/동두천시</t>
    <phoneticPr fontId="6" type="noConversion"/>
  </si>
  <si>
    <t>골     프</t>
    <phoneticPr fontId="6" type="noConversion"/>
  </si>
  <si>
    <t>용인/의정부시</t>
    <phoneticPr fontId="6" type="noConversion"/>
  </si>
  <si>
    <t>수원시/광명시</t>
    <phoneticPr fontId="6" type="noConversion"/>
  </si>
  <si>
    <t>보디빌딩</t>
    <phoneticPr fontId="6" type="noConversion"/>
  </si>
  <si>
    <t>안양시/광명시</t>
    <phoneticPr fontId="6" type="noConversion"/>
  </si>
  <si>
    <t>우     슈</t>
    <phoneticPr fontId="6" type="noConversion"/>
  </si>
  <si>
    <t>사     격</t>
    <phoneticPr fontId="6" type="noConversion"/>
  </si>
  <si>
    <t>양주시/양평군</t>
    <phoneticPr fontId="6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</si>
</sst>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_ "/>
  </numFmts>
  <fonts count="19">
    <font>
      <sz val="11"/>
      <color theme="1"/>
      <name val="맑은 고딕"/>
      <family val="2"/>
      <charset val="129"/>
      <scheme val="minor"/>
    </font>
    <font>
      <sz val="11"/>
      <name val="굴림체"/>
      <family val="3"/>
      <charset val="129"/>
    </font>
    <font>
      <sz val="9"/>
      <name val="굴림체"/>
      <family val="3"/>
      <charset val="129"/>
    </font>
    <font>
      <sz val="8"/>
      <name val="맑은 고딕"/>
      <family val="2"/>
      <charset val="129"/>
      <scheme val="minor"/>
    </font>
    <font>
      <u/>
      <sz val="11"/>
      <color indexed="12"/>
      <name val="돋움"/>
      <family val="3"/>
      <charset val="129"/>
    </font>
    <font>
      <sz val="6"/>
      <name val="굴림"/>
      <family val="3"/>
      <charset val="129"/>
    </font>
    <font>
      <sz val="8"/>
      <name val="돋움"/>
      <family val="3"/>
      <charset val="129"/>
    </font>
    <font>
      <sz val="20"/>
      <name val="궁서"/>
      <family val="1"/>
      <charset val="129"/>
    </font>
    <font>
      <sz val="8"/>
      <name val="굴림체"/>
      <family val="3"/>
      <charset val="129"/>
    </font>
    <font>
      <sz val="10"/>
      <name val="굴림체"/>
      <family val="3"/>
      <charset val="129"/>
    </font>
    <font>
      <sz val="11"/>
      <name val="돋움"/>
      <family val="3"/>
      <charset val="129"/>
    </font>
    <font>
      <sz val="6"/>
      <color indexed="43"/>
      <name val="굴림"/>
      <family val="3"/>
      <charset val="129"/>
    </font>
    <font>
      <b/>
      <sz val="26"/>
      <name val="궁서"/>
      <family val="1"/>
      <charset val="129"/>
    </font>
    <font>
      <b/>
      <sz val="12"/>
      <name val="궁서"/>
      <family val="1"/>
      <charset val="129"/>
    </font>
    <font>
      <sz val="12"/>
      <name val="돋움"/>
      <family val="3"/>
      <charset val="129"/>
    </font>
    <font>
      <sz val="11"/>
      <name val="궁서"/>
      <family val="1"/>
      <charset val="129"/>
    </font>
    <font>
      <b/>
      <sz val="11"/>
      <name val="굴림"/>
      <family val="3"/>
      <charset val="129"/>
    </font>
    <font>
      <sz val="11"/>
      <name val="굴림"/>
      <family val="3"/>
      <charset val="129"/>
    </font>
    <font>
      <sz val="10"/>
      <name val="굴림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41" fontId="10" fillId="0" borderId="0" applyFont="0" applyFill="0" applyBorder="0" applyAlignment="0" applyProtection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74">
    <xf numFmtId="0" fontId="0" fillId="0" borderId="0" xfId="0">
      <alignment vertical="center"/>
    </xf>
    <xf numFmtId="0" fontId="2" fillId="0" borderId="0" xfId="2" applyFont="1" applyFill="1" applyAlignment="1">
      <alignment horizontal="center" vertical="center"/>
    </xf>
    <xf numFmtId="0" fontId="5" fillId="0" borderId="0" xfId="3" applyFont="1" applyFill="1" applyAlignment="1" applyProtection="1">
      <alignment horizontal="center" vertical="center"/>
    </xf>
    <xf numFmtId="0" fontId="2" fillId="0" borderId="0" xfId="2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left" vertical="center" wrapText="1"/>
    </xf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/>
    </xf>
    <xf numFmtId="0" fontId="8" fillId="0" borderId="0" xfId="2" applyFont="1" applyFill="1" applyAlignment="1">
      <alignment horizontal="center" vertical="center"/>
    </xf>
    <xf numFmtId="0" fontId="9" fillId="0" borderId="4" xfId="2" applyFont="1" applyFill="1" applyBorder="1" applyAlignment="1">
      <alignment horizontal="center" vertical="center" shrinkToFit="1"/>
    </xf>
    <xf numFmtId="176" fontId="2" fillId="0" borderId="4" xfId="1" applyNumberFormat="1" applyFont="1" applyFill="1" applyBorder="1" applyAlignment="1">
      <alignment horizontal="right" vertical="center" shrinkToFit="1"/>
    </xf>
    <xf numFmtId="176" fontId="2" fillId="0" borderId="4" xfId="2" applyNumberFormat="1" applyFont="1" applyFill="1" applyBorder="1" applyAlignment="1">
      <alignment horizontal="right" vertical="center" shrinkToFit="1"/>
    </xf>
    <xf numFmtId="176" fontId="2" fillId="0" borderId="5" xfId="1" applyNumberFormat="1" applyFont="1" applyFill="1" applyBorder="1" applyAlignment="1">
      <alignment horizontal="right" vertical="center" shrinkToFit="1"/>
    </xf>
    <xf numFmtId="176" fontId="2" fillId="0" borderId="6" xfId="1" applyNumberFormat="1" applyFont="1" applyFill="1" applyBorder="1" applyAlignment="1">
      <alignment horizontal="right" vertical="center" shrinkToFit="1"/>
    </xf>
    <xf numFmtId="0" fontId="9" fillId="0" borderId="7" xfId="2" applyFont="1" applyFill="1" applyBorder="1" applyAlignment="1">
      <alignment horizontal="center" vertical="center" shrinkToFit="1"/>
    </xf>
    <xf numFmtId="176" fontId="2" fillId="0" borderId="7" xfId="1" applyNumberFormat="1" applyFont="1" applyFill="1" applyBorder="1" applyAlignment="1">
      <alignment horizontal="right" vertical="center" shrinkToFit="1"/>
    </xf>
    <xf numFmtId="176" fontId="2" fillId="0" borderId="8" xfId="1" applyNumberFormat="1" applyFont="1" applyFill="1" applyBorder="1" applyAlignment="1">
      <alignment horizontal="right" vertical="center" shrinkToFit="1"/>
    </xf>
    <xf numFmtId="176" fontId="2" fillId="3" borderId="8" xfId="1" applyNumberFormat="1" applyFont="1" applyFill="1" applyBorder="1" applyAlignment="1">
      <alignment horizontal="right" vertical="center" shrinkToFit="1"/>
    </xf>
    <xf numFmtId="0" fontId="2" fillId="0" borderId="9" xfId="2" applyFont="1" applyFill="1" applyBorder="1" applyAlignment="1">
      <alignment horizontal="center" vertical="center" shrinkToFit="1"/>
    </xf>
    <xf numFmtId="176" fontId="2" fillId="0" borderId="9" xfId="1" applyNumberFormat="1" applyFont="1" applyFill="1" applyBorder="1" applyAlignment="1">
      <alignment horizontal="right" vertical="center" shrinkToFit="1"/>
    </xf>
    <xf numFmtId="0" fontId="2" fillId="2" borderId="2" xfId="2" applyFont="1" applyFill="1" applyBorder="1" applyAlignment="1">
      <alignment horizontal="center" vertical="center" wrapText="1"/>
    </xf>
    <xf numFmtId="0" fontId="9" fillId="0" borderId="4" xfId="4" applyFont="1" applyFill="1" applyBorder="1" applyAlignment="1">
      <alignment horizontal="center" vertical="center" shrinkToFit="1"/>
    </xf>
    <xf numFmtId="0" fontId="9" fillId="0" borderId="7" xfId="4" applyFont="1" applyFill="1" applyBorder="1" applyAlignment="1">
      <alignment horizontal="center" vertical="center" shrinkToFit="1"/>
    </xf>
    <xf numFmtId="176" fontId="2" fillId="0" borderId="10" xfId="1" applyNumberFormat="1" applyFont="1" applyFill="1" applyBorder="1" applyAlignment="1">
      <alignment horizontal="right" vertical="center" shrinkToFit="1"/>
    </xf>
    <xf numFmtId="0" fontId="9" fillId="0" borderId="11" xfId="4" applyFont="1" applyFill="1" applyBorder="1" applyAlignment="1">
      <alignment horizontal="center" vertical="center" shrinkToFit="1"/>
    </xf>
    <xf numFmtId="0" fontId="2" fillId="0" borderId="9" xfId="2" applyFont="1" applyFill="1" applyBorder="1" applyAlignment="1">
      <alignment horizontal="center" vertical="center"/>
    </xf>
    <xf numFmtId="176" fontId="2" fillId="0" borderId="12" xfId="1" applyNumberFormat="1" applyFont="1" applyFill="1" applyBorder="1" applyAlignment="1">
      <alignment horizontal="right" vertical="center" shrinkToFit="1"/>
    </xf>
    <xf numFmtId="0" fontId="10" fillId="0" borderId="0" xfId="4" applyNumberFormat="1" applyFont="1" applyFill="1" applyAlignment="1">
      <alignment horizontal="center" vertical="center" shrinkToFit="1"/>
    </xf>
    <xf numFmtId="0" fontId="10" fillId="0" borderId="0" xfId="4" applyNumberFormat="1" applyFont="1" applyFill="1" applyAlignment="1">
      <alignment horizontal="right" vertical="center" shrinkToFit="1"/>
    </xf>
    <xf numFmtId="0" fontId="10" fillId="0" borderId="0" xfId="4" applyNumberFormat="1" applyFont="1" applyFill="1" applyAlignment="1">
      <alignment horizontal="left" vertical="center" shrinkToFit="1"/>
    </xf>
    <xf numFmtId="0" fontId="11" fillId="0" borderId="0" xfId="3" applyNumberFormat="1" applyFont="1" applyFill="1" applyAlignment="1" applyProtection="1">
      <alignment horizontal="center" vertical="center"/>
    </xf>
    <xf numFmtId="0" fontId="12" fillId="0" borderId="0" xfId="4" applyNumberFormat="1" applyFont="1" applyFill="1" applyAlignment="1">
      <alignment horizontal="left" vertical="center" shrinkToFit="1"/>
    </xf>
    <xf numFmtId="0" fontId="13" fillId="0" borderId="0" xfId="4" applyNumberFormat="1" applyFont="1" applyFill="1" applyAlignment="1">
      <alignment horizontal="center" vertical="center" shrinkToFit="1"/>
    </xf>
    <xf numFmtId="0" fontId="13" fillId="0" borderId="0" xfId="4" applyNumberFormat="1" applyFont="1" applyFill="1" applyAlignment="1">
      <alignment horizontal="right" vertical="center" shrinkToFit="1"/>
    </xf>
    <xf numFmtId="0" fontId="13" fillId="0" borderId="0" xfId="4" applyNumberFormat="1" applyFont="1" applyFill="1" applyAlignment="1">
      <alignment horizontal="left" vertical="center" shrinkToFit="1"/>
    </xf>
    <xf numFmtId="0" fontId="14" fillId="0" borderId="0" xfId="4" applyNumberFormat="1" applyFont="1" applyFill="1" applyAlignment="1">
      <alignment horizontal="center" vertical="center" shrinkToFit="1"/>
    </xf>
    <xf numFmtId="0" fontId="15" fillId="0" borderId="0" xfId="4" applyNumberFormat="1" applyFont="1" applyFill="1" applyAlignment="1">
      <alignment horizontal="center" vertical="center" shrinkToFit="1"/>
    </xf>
    <xf numFmtId="0" fontId="15" fillId="0" borderId="0" xfId="4" applyNumberFormat="1" applyFont="1" applyFill="1" applyAlignment="1">
      <alignment horizontal="right" vertical="center" shrinkToFit="1"/>
    </xf>
    <xf numFmtId="0" fontId="15" fillId="0" borderId="0" xfId="4" applyNumberFormat="1" applyFont="1" applyFill="1" applyAlignment="1">
      <alignment horizontal="left" vertical="center" shrinkToFit="1"/>
    </xf>
    <xf numFmtId="0" fontId="16" fillId="0" borderId="19" xfId="4" applyNumberFormat="1" applyFont="1" applyFill="1" applyBorder="1" applyAlignment="1">
      <alignment horizontal="right" vertical="center" wrapText="1" shrinkToFit="1"/>
    </xf>
    <xf numFmtId="0" fontId="16" fillId="0" borderId="20" xfId="4" applyNumberFormat="1" applyFont="1" applyFill="1" applyBorder="1" applyAlignment="1">
      <alignment horizontal="left" vertical="center" wrapText="1" shrinkToFit="1"/>
    </xf>
    <xf numFmtId="0" fontId="16" fillId="0" borderId="19" xfId="4" applyNumberFormat="1" applyFont="1" applyFill="1" applyBorder="1" applyAlignment="1">
      <alignment horizontal="right" vertical="center" shrinkToFit="1"/>
    </xf>
    <xf numFmtId="0" fontId="16" fillId="0" borderId="20" xfId="4" applyNumberFormat="1" applyFont="1" applyFill="1" applyBorder="1" applyAlignment="1">
      <alignment horizontal="left" vertical="center" shrinkToFit="1"/>
    </xf>
    <xf numFmtId="0" fontId="16" fillId="0" borderId="21" xfId="4" applyNumberFormat="1" applyFont="1" applyFill="1" applyBorder="1" applyAlignment="1">
      <alignment horizontal="left" vertical="center" shrinkToFit="1"/>
    </xf>
    <xf numFmtId="0" fontId="17" fillId="0" borderId="18" xfId="4" applyNumberFormat="1" applyFont="1" applyFill="1" applyBorder="1" applyAlignment="1">
      <alignment horizontal="center" vertical="center"/>
    </xf>
    <xf numFmtId="0" fontId="10" fillId="0" borderId="0" xfId="4" applyNumberFormat="1" applyFill="1" applyAlignment="1">
      <alignment horizontal="center" vertical="center"/>
    </xf>
    <xf numFmtId="0" fontId="10" fillId="0" borderId="0" xfId="4" quotePrefix="1" applyNumberFormat="1" applyFill="1" applyAlignment="1">
      <alignment horizontal="center" vertical="center"/>
    </xf>
    <xf numFmtId="0" fontId="17" fillId="0" borderId="22" xfId="4" applyNumberFormat="1" applyFont="1" applyFill="1" applyBorder="1" applyAlignment="1">
      <alignment horizontal="center" vertical="center"/>
    </xf>
    <xf numFmtId="0" fontId="10" fillId="0" borderId="0" xfId="4" applyNumberFormat="1" applyFill="1" applyAlignment="1">
      <alignment horizontal="right" vertical="center"/>
    </xf>
    <xf numFmtId="0" fontId="10" fillId="0" borderId="0" xfId="4" applyNumberFormat="1" applyFill="1" applyAlignment="1">
      <alignment horizontal="left" vertical="center"/>
    </xf>
    <xf numFmtId="0" fontId="7" fillId="0" borderId="0" xfId="2" applyFont="1" applyFill="1" applyAlignment="1">
      <alignment horizontal="center" vertical="center"/>
    </xf>
    <xf numFmtId="0" fontId="17" fillId="0" borderId="23" xfId="4" applyNumberFormat="1" applyFont="1" applyFill="1" applyBorder="1" applyAlignment="1">
      <alignment horizontal="center" vertical="center" shrinkToFit="1"/>
    </xf>
    <xf numFmtId="0" fontId="17" fillId="0" borderId="24" xfId="4" applyNumberFormat="1" applyFont="1" applyFill="1" applyBorder="1" applyAlignment="1">
      <alignment horizontal="center" vertical="center" shrinkToFit="1"/>
    </xf>
    <xf numFmtId="0" fontId="17" fillId="0" borderId="25" xfId="4" applyNumberFormat="1" applyFont="1" applyFill="1" applyBorder="1" applyAlignment="1">
      <alignment horizontal="center" vertical="center" shrinkToFit="1"/>
    </xf>
    <xf numFmtId="0" fontId="17" fillId="0" borderId="19" xfId="4" applyNumberFormat="1" applyFont="1" applyFill="1" applyBorder="1" applyAlignment="1">
      <alignment horizontal="center" vertical="center" shrinkToFit="1"/>
    </xf>
    <xf numFmtId="0" fontId="17" fillId="0" borderId="20" xfId="4" applyNumberFormat="1" applyFont="1" applyFill="1" applyBorder="1" applyAlignment="1">
      <alignment horizontal="center" vertical="center" shrinkToFit="1"/>
    </xf>
    <xf numFmtId="0" fontId="17" fillId="0" borderId="21" xfId="4" applyNumberFormat="1" applyFont="1" applyFill="1" applyBorder="1" applyAlignment="1">
      <alignment horizontal="center" vertical="center" shrinkToFit="1"/>
    </xf>
    <xf numFmtId="0" fontId="17" fillId="3" borderId="19" xfId="4" applyNumberFormat="1" applyFont="1" applyFill="1" applyBorder="1" applyAlignment="1">
      <alignment horizontal="center" vertical="center" wrapText="1" shrinkToFit="1"/>
    </xf>
    <xf numFmtId="0" fontId="17" fillId="3" borderId="20" xfId="4" applyNumberFormat="1" applyFont="1" applyFill="1" applyBorder="1" applyAlignment="1">
      <alignment horizontal="center" vertical="center" shrinkToFit="1"/>
    </xf>
    <xf numFmtId="0" fontId="17" fillId="3" borderId="19" xfId="4" applyNumberFormat="1" applyFont="1" applyFill="1" applyBorder="1" applyAlignment="1">
      <alignment horizontal="center" vertical="center" shrinkToFit="1"/>
    </xf>
    <xf numFmtId="0" fontId="17" fillId="3" borderId="21" xfId="4" applyNumberFormat="1" applyFont="1" applyFill="1" applyBorder="1" applyAlignment="1">
      <alignment horizontal="center" vertical="center" shrinkToFit="1"/>
    </xf>
    <xf numFmtId="0" fontId="18" fillId="0" borderId="19" xfId="4" applyNumberFormat="1" applyFont="1" applyFill="1" applyBorder="1" applyAlignment="1">
      <alignment horizontal="center" vertical="center" shrinkToFit="1"/>
    </xf>
    <xf numFmtId="0" fontId="17" fillId="0" borderId="19" xfId="4" applyNumberFormat="1" applyFont="1" applyFill="1" applyBorder="1" applyAlignment="1">
      <alignment horizontal="center" vertical="center" wrapText="1" shrinkToFit="1"/>
    </xf>
    <xf numFmtId="0" fontId="12" fillId="0" borderId="0" xfId="4" applyNumberFormat="1" applyFont="1" applyFill="1" applyAlignment="1">
      <alignment horizontal="center" vertical="center" shrinkToFit="1"/>
    </xf>
    <xf numFmtId="0" fontId="16" fillId="0" borderId="13" xfId="4" applyNumberFormat="1" applyFont="1" applyFill="1" applyBorder="1" applyAlignment="1">
      <alignment horizontal="center" vertical="center" shrinkToFit="1"/>
    </xf>
    <xf numFmtId="0" fontId="16" fillId="0" borderId="18" xfId="4" applyNumberFormat="1" applyFont="1" applyFill="1" applyBorder="1" applyAlignment="1">
      <alignment horizontal="center" vertical="center" shrinkToFit="1"/>
    </xf>
    <xf numFmtId="0" fontId="16" fillId="0" borderId="14" xfId="4" applyNumberFormat="1" applyFont="1" applyFill="1" applyBorder="1" applyAlignment="1">
      <alignment horizontal="center" vertical="center" wrapText="1" shrinkToFit="1"/>
    </xf>
    <xf numFmtId="0" fontId="16" fillId="0" borderId="15" xfId="4" applyNumberFormat="1" applyFont="1" applyFill="1" applyBorder="1" applyAlignment="1">
      <alignment horizontal="center" vertical="center" wrapText="1" shrinkToFit="1"/>
    </xf>
    <xf numFmtId="0" fontId="16" fillId="0" borderId="16" xfId="4" applyNumberFormat="1" applyFont="1" applyFill="1" applyBorder="1" applyAlignment="1">
      <alignment horizontal="center" vertical="center" wrapText="1" shrinkToFit="1"/>
    </xf>
    <xf numFmtId="0" fontId="16" fillId="0" borderId="14" xfId="4" applyNumberFormat="1" applyFont="1" applyFill="1" applyBorder="1" applyAlignment="1">
      <alignment horizontal="center" vertical="center" shrinkToFit="1"/>
    </xf>
    <xf numFmtId="0" fontId="16" fillId="0" borderId="15" xfId="4" applyNumberFormat="1" applyFont="1" applyFill="1" applyBorder="1" applyAlignment="1">
      <alignment horizontal="center" vertical="center" shrinkToFit="1"/>
    </xf>
    <xf numFmtId="0" fontId="16" fillId="0" borderId="17" xfId="4" applyNumberFormat="1" applyFont="1" applyFill="1" applyBorder="1" applyAlignment="1">
      <alignment horizontal="center" vertical="center" shrinkToFit="1"/>
    </xf>
  </cellXfs>
  <cellStyles count="5">
    <cellStyle name="쉼표 [0]" xfId="1" builtinId="6"/>
    <cellStyle name="표준" xfId="0" builtinId="0"/>
    <cellStyle name="표준 2" xfId="4"/>
    <cellStyle name="표준_제54회 종합득점" xfId="2"/>
    <cellStyle name="하이퍼링크" xfId="3" builtin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51228;58&#54924;&#46020;&#48124;&#52404;&#51204;&#51333;&#47785;&#48324;&#46301;&#51216;&#54364;(&#52572;&#51333;&#53468;&#51456;%20&#50808;&#48512;&#44277;&#44060;&#50857;%20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처음"/>
      <sheetName val="종합득점(1부)"/>
      <sheetName val="종합득점(2부)"/>
      <sheetName val="종목별 순위"/>
      <sheetName val="1부(종)"/>
      <sheetName val="1부"/>
      <sheetName val="1남고-트"/>
      <sheetName val="1남고-필"/>
      <sheetName val="1여고-트"/>
      <sheetName val="1여고-필"/>
      <sheetName val="1남일-트"/>
      <sheetName val="1남일-필"/>
      <sheetName val="1여일-트"/>
      <sheetName val="1여일-필"/>
      <sheetName val="1마-남"/>
      <sheetName val="1마-여"/>
      <sheetName val="2부(종)"/>
      <sheetName val="2부"/>
      <sheetName val="2남고-트"/>
      <sheetName val="2부남고-필"/>
      <sheetName val="2여고-트"/>
      <sheetName val="2여고-필"/>
      <sheetName val="2남일-트"/>
      <sheetName val="2남일-필"/>
      <sheetName val="2여일-트"/>
      <sheetName val="2여일-필"/>
      <sheetName val="2마-남"/>
      <sheetName val="2마-여"/>
      <sheetName val="수영1"/>
      <sheetName val="수영1남"/>
      <sheetName val="수영1여"/>
      <sheetName val="수영2"/>
      <sheetName val="수영2남"/>
      <sheetName val="수영2여"/>
      <sheetName val="축구1"/>
      <sheetName val="축구2"/>
      <sheetName val="테니스1"/>
      <sheetName val="테니스2"/>
      <sheetName val="정구1"/>
      <sheetName val="정구2"/>
      <sheetName val="배구1"/>
      <sheetName val="배구2"/>
      <sheetName val="탁구1"/>
      <sheetName val="탁구2"/>
      <sheetName val="복싱1"/>
      <sheetName val="복싱1체"/>
      <sheetName val="복싱2"/>
      <sheetName val="복싱2체"/>
      <sheetName val="역도1"/>
      <sheetName val="역도2"/>
      <sheetName val="역도1체"/>
      <sheetName val="역도2체"/>
      <sheetName val="씨름1"/>
      <sheetName val="씨름2"/>
      <sheetName val="씨름1체"/>
      <sheetName val="씨름2체"/>
      <sheetName val="유도1"/>
      <sheetName val="유도2"/>
      <sheetName val="유도1체"/>
      <sheetName val="유도2체"/>
      <sheetName val="검도1"/>
      <sheetName val="검도2"/>
      <sheetName val="궁도1"/>
      <sheetName val="궁도2"/>
      <sheetName val="배드민턴1"/>
      <sheetName val="배드민턴2"/>
      <sheetName val="태권도1"/>
      <sheetName val="태권도2"/>
      <sheetName val="태권도1체"/>
      <sheetName val="태권도2체"/>
      <sheetName val="태권도1여-체"/>
      <sheetName val="태권도2여-체"/>
      <sheetName val="볼링1"/>
      <sheetName val="볼링2"/>
      <sheetName val="골프1"/>
      <sheetName val="골프2"/>
      <sheetName val="보디빌딩1"/>
      <sheetName val="보디빌딩2"/>
      <sheetName val="보디빌딩1체"/>
      <sheetName val="보디빌딩2체"/>
      <sheetName val="우슈1"/>
      <sheetName val="우슈2"/>
      <sheetName val="우슈1체"/>
      <sheetName val="우슈2체"/>
      <sheetName val="사격1"/>
      <sheetName val="사격2"/>
      <sheetName val="요트1"/>
      <sheetName val="요트2"/>
    </sheetNames>
    <sheetDataSet>
      <sheetData sheetId="0" refreshError="1"/>
      <sheetData sheetId="1" refreshError="1"/>
      <sheetData sheetId="2"/>
      <sheetData sheetId="3"/>
      <sheetData sheetId="4">
        <row r="5">
          <cell r="F5">
            <v>2984</v>
          </cell>
        </row>
        <row r="6">
          <cell r="F6">
            <v>3195</v>
          </cell>
        </row>
        <row r="7">
          <cell r="F7">
            <v>2002</v>
          </cell>
        </row>
        <row r="8">
          <cell r="F8">
            <v>2103</v>
          </cell>
        </row>
        <row r="9">
          <cell r="F9">
            <v>2175</v>
          </cell>
        </row>
        <row r="10">
          <cell r="F10">
            <v>2998</v>
          </cell>
        </row>
        <row r="11">
          <cell r="F11">
            <v>2179</v>
          </cell>
        </row>
        <row r="12">
          <cell r="F12">
            <v>3187</v>
          </cell>
        </row>
        <row r="13">
          <cell r="F13">
            <v>1775</v>
          </cell>
        </row>
        <row r="14">
          <cell r="F14">
            <v>1407</v>
          </cell>
        </row>
        <row r="15">
          <cell r="F15">
            <v>1072</v>
          </cell>
        </row>
        <row r="16">
          <cell r="F16">
            <v>3693</v>
          </cell>
        </row>
        <row r="17">
          <cell r="F17">
            <v>2987</v>
          </cell>
        </row>
        <row r="18">
          <cell r="F18">
            <v>785</v>
          </cell>
        </row>
        <row r="19">
          <cell r="F19">
            <v>560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F5">
            <v>2105</v>
          </cell>
        </row>
        <row r="6">
          <cell r="F6">
            <v>3247</v>
          </cell>
        </row>
        <row r="7">
          <cell r="F7">
            <v>3738</v>
          </cell>
        </row>
        <row r="8">
          <cell r="F8">
            <v>2168</v>
          </cell>
        </row>
        <row r="9">
          <cell r="F9">
            <v>315</v>
          </cell>
        </row>
        <row r="10">
          <cell r="F10">
            <v>3243</v>
          </cell>
        </row>
        <row r="11">
          <cell r="F11">
            <v>989</v>
          </cell>
        </row>
        <row r="12">
          <cell r="F12">
            <v>2417</v>
          </cell>
        </row>
        <row r="13">
          <cell r="F13">
            <v>2467</v>
          </cell>
        </row>
        <row r="14">
          <cell r="F14">
            <v>855</v>
          </cell>
        </row>
        <row r="15">
          <cell r="F15">
            <v>1477</v>
          </cell>
        </row>
        <row r="16">
          <cell r="F16">
            <v>2673</v>
          </cell>
        </row>
        <row r="17">
          <cell r="F17">
            <v>689</v>
          </cell>
        </row>
        <row r="18">
          <cell r="F18">
            <v>2001</v>
          </cell>
        </row>
        <row r="19">
          <cell r="F19">
            <v>420</v>
          </cell>
        </row>
        <row r="20">
          <cell r="F20">
            <v>1500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6">
          <cell r="G6">
            <v>1453</v>
          </cell>
        </row>
        <row r="7">
          <cell r="G7">
            <v>803</v>
          </cell>
        </row>
        <row r="8">
          <cell r="G8">
            <v>1087</v>
          </cell>
        </row>
        <row r="9">
          <cell r="G9">
            <v>348</v>
          </cell>
        </row>
        <row r="10">
          <cell r="G10">
            <v>1216</v>
          </cell>
        </row>
        <row r="11">
          <cell r="G11">
            <v>567</v>
          </cell>
        </row>
        <row r="12">
          <cell r="G12">
            <v>1246</v>
          </cell>
        </row>
        <row r="13">
          <cell r="G13">
            <v>549</v>
          </cell>
        </row>
        <row r="14">
          <cell r="G14">
            <v>514</v>
          </cell>
        </row>
        <row r="15">
          <cell r="G15">
            <v>307</v>
          </cell>
        </row>
        <row r="16">
          <cell r="G16">
            <v>0</v>
          </cell>
        </row>
        <row r="17">
          <cell r="G17">
            <v>343</v>
          </cell>
        </row>
        <row r="18">
          <cell r="G18">
            <v>0</v>
          </cell>
        </row>
        <row r="19">
          <cell r="G19">
            <v>484</v>
          </cell>
        </row>
        <row r="20">
          <cell r="G20">
            <v>183</v>
          </cell>
        </row>
      </sheetData>
      <sheetData sheetId="29" refreshError="1"/>
      <sheetData sheetId="30" refreshError="1"/>
      <sheetData sheetId="31">
        <row r="7">
          <cell r="F7">
            <v>875</v>
          </cell>
        </row>
        <row r="8">
          <cell r="F8">
            <v>983</v>
          </cell>
        </row>
        <row r="9">
          <cell r="F9">
            <v>1459</v>
          </cell>
        </row>
        <row r="10">
          <cell r="F10">
            <v>115</v>
          </cell>
        </row>
        <row r="11">
          <cell r="F11">
            <v>261</v>
          </cell>
        </row>
        <row r="12">
          <cell r="F12">
            <v>1762</v>
          </cell>
        </row>
        <row r="13">
          <cell r="F13">
            <v>445</v>
          </cell>
        </row>
        <row r="14">
          <cell r="F14">
            <v>1205</v>
          </cell>
        </row>
        <row r="15">
          <cell r="F15">
            <v>829</v>
          </cell>
        </row>
        <row r="16">
          <cell r="F16">
            <v>0</v>
          </cell>
        </row>
        <row r="17">
          <cell r="F17">
            <v>776</v>
          </cell>
        </row>
        <row r="18">
          <cell r="F18">
            <v>745</v>
          </cell>
        </row>
        <row r="19">
          <cell r="F19">
            <v>138</v>
          </cell>
        </row>
        <row r="20">
          <cell r="F20">
            <v>476</v>
          </cell>
        </row>
        <row r="21">
          <cell r="F21">
            <v>430</v>
          </cell>
        </row>
        <row r="22">
          <cell r="F22">
            <v>0</v>
          </cell>
        </row>
      </sheetData>
      <sheetData sheetId="32" refreshError="1"/>
      <sheetData sheetId="33" refreshError="1"/>
      <sheetData sheetId="34">
        <row r="7">
          <cell r="F7">
            <v>1592</v>
          </cell>
        </row>
        <row r="8">
          <cell r="F8">
            <v>882</v>
          </cell>
        </row>
        <row r="9">
          <cell r="F9">
            <v>825</v>
          </cell>
        </row>
        <row r="10">
          <cell r="F10">
            <v>398</v>
          </cell>
        </row>
        <row r="11">
          <cell r="F11">
            <v>1223</v>
          </cell>
        </row>
        <row r="12">
          <cell r="F12">
            <v>825</v>
          </cell>
        </row>
        <row r="13">
          <cell r="F13">
            <v>711</v>
          </cell>
        </row>
        <row r="14">
          <cell r="F14">
            <v>654</v>
          </cell>
        </row>
        <row r="15">
          <cell r="F15">
            <v>1137</v>
          </cell>
        </row>
        <row r="16">
          <cell r="F16">
            <v>398</v>
          </cell>
        </row>
        <row r="17">
          <cell r="F17">
            <v>967</v>
          </cell>
        </row>
        <row r="18">
          <cell r="F18">
            <v>711</v>
          </cell>
        </row>
        <row r="19">
          <cell r="F19">
            <v>796</v>
          </cell>
        </row>
        <row r="20">
          <cell r="F20">
            <v>654</v>
          </cell>
        </row>
        <row r="21">
          <cell r="F21">
            <v>227</v>
          </cell>
        </row>
      </sheetData>
      <sheetData sheetId="35">
        <row r="7">
          <cell r="F7">
            <v>1557</v>
          </cell>
        </row>
        <row r="8">
          <cell r="F8">
            <v>1080</v>
          </cell>
        </row>
        <row r="9">
          <cell r="F9">
            <v>1176</v>
          </cell>
        </row>
        <row r="10">
          <cell r="F10">
            <v>1080</v>
          </cell>
        </row>
        <row r="11">
          <cell r="F11">
            <v>286</v>
          </cell>
        </row>
        <row r="12">
          <cell r="F12">
            <v>1716</v>
          </cell>
        </row>
        <row r="13">
          <cell r="F13">
            <v>1271</v>
          </cell>
        </row>
        <row r="14">
          <cell r="F14">
            <v>1080</v>
          </cell>
        </row>
        <row r="15">
          <cell r="F15">
            <v>445</v>
          </cell>
        </row>
        <row r="16">
          <cell r="F16">
            <v>890</v>
          </cell>
        </row>
        <row r="17">
          <cell r="F17">
            <v>286</v>
          </cell>
        </row>
        <row r="18">
          <cell r="F18">
            <v>1271</v>
          </cell>
        </row>
        <row r="19">
          <cell r="F19">
            <v>445</v>
          </cell>
        </row>
        <row r="20">
          <cell r="F20">
            <v>445</v>
          </cell>
        </row>
        <row r="21">
          <cell r="F21">
            <v>286</v>
          </cell>
        </row>
        <row r="22">
          <cell r="F22">
            <v>286</v>
          </cell>
        </row>
      </sheetData>
      <sheetData sheetId="36">
        <row r="7">
          <cell r="F7">
            <v>960</v>
          </cell>
        </row>
        <row r="8">
          <cell r="F8">
            <v>1200</v>
          </cell>
        </row>
        <row r="9">
          <cell r="F9">
            <v>827</v>
          </cell>
        </row>
        <row r="10">
          <cell r="F10">
            <v>1120</v>
          </cell>
        </row>
        <row r="11">
          <cell r="F11">
            <v>987</v>
          </cell>
        </row>
        <row r="12">
          <cell r="F12">
            <v>667</v>
          </cell>
        </row>
        <row r="13">
          <cell r="F13">
            <v>1120</v>
          </cell>
        </row>
        <row r="14">
          <cell r="F14">
            <v>400</v>
          </cell>
        </row>
        <row r="15">
          <cell r="F15">
            <v>693</v>
          </cell>
        </row>
        <row r="16">
          <cell r="F16">
            <v>400</v>
          </cell>
        </row>
        <row r="17">
          <cell r="F17">
            <v>1120</v>
          </cell>
        </row>
        <row r="18">
          <cell r="F18">
            <v>667</v>
          </cell>
        </row>
        <row r="19">
          <cell r="F19">
            <v>213</v>
          </cell>
        </row>
        <row r="20">
          <cell r="F20">
            <v>933</v>
          </cell>
        </row>
        <row r="21">
          <cell r="F21">
            <v>693</v>
          </cell>
        </row>
      </sheetData>
      <sheetData sheetId="37">
        <row r="7">
          <cell r="F7">
            <v>1275</v>
          </cell>
        </row>
        <row r="8">
          <cell r="F8">
            <v>1425</v>
          </cell>
        </row>
        <row r="9">
          <cell r="F9">
            <v>1025</v>
          </cell>
        </row>
        <row r="10">
          <cell r="F10">
            <v>450</v>
          </cell>
        </row>
        <row r="11">
          <cell r="F11">
            <v>450</v>
          </cell>
        </row>
        <row r="12">
          <cell r="F12">
            <v>450</v>
          </cell>
        </row>
        <row r="13">
          <cell r="F13">
            <v>1025</v>
          </cell>
        </row>
        <row r="14">
          <cell r="F14">
            <v>1200</v>
          </cell>
        </row>
        <row r="15">
          <cell r="F15">
            <v>900</v>
          </cell>
        </row>
        <row r="16">
          <cell r="F16">
            <v>450</v>
          </cell>
        </row>
        <row r="17">
          <cell r="F17">
            <v>750</v>
          </cell>
        </row>
        <row r="18">
          <cell r="F18">
            <v>1200</v>
          </cell>
        </row>
        <row r="19">
          <cell r="F19">
            <v>450</v>
          </cell>
        </row>
        <row r="20">
          <cell r="F20">
            <v>750</v>
          </cell>
        </row>
        <row r="21">
          <cell r="F21">
            <v>750</v>
          </cell>
        </row>
        <row r="22">
          <cell r="F22">
            <v>1050</v>
          </cell>
        </row>
      </sheetData>
      <sheetData sheetId="38">
        <row r="7">
          <cell r="F7">
            <v>1500</v>
          </cell>
        </row>
        <row r="8">
          <cell r="F8">
            <v>1100</v>
          </cell>
        </row>
        <row r="9">
          <cell r="F9">
            <v>1325</v>
          </cell>
        </row>
        <row r="10">
          <cell r="F10">
            <v>675</v>
          </cell>
        </row>
        <row r="11">
          <cell r="F11">
            <v>1100</v>
          </cell>
        </row>
        <row r="12">
          <cell r="F12">
            <v>675</v>
          </cell>
        </row>
        <row r="13">
          <cell r="F13">
            <v>900</v>
          </cell>
        </row>
        <row r="14">
          <cell r="F14">
            <v>400</v>
          </cell>
        </row>
        <row r="15">
          <cell r="F15">
            <v>825</v>
          </cell>
        </row>
        <row r="16">
          <cell r="F16">
            <v>400</v>
          </cell>
        </row>
        <row r="17">
          <cell r="F17">
            <v>950</v>
          </cell>
        </row>
        <row r="18">
          <cell r="F18">
            <v>675</v>
          </cell>
        </row>
        <row r="19">
          <cell r="F19">
            <v>400</v>
          </cell>
        </row>
        <row r="20">
          <cell r="F20">
            <v>400</v>
          </cell>
        </row>
        <row r="21">
          <cell r="F21">
            <v>675</v>
          </cell>
        </row>
      </sheetData>
      <sheetData sheetId="39">
        <row r="7">
          <cell r="F7">
            <v>453</v>
          </cell>
        </row>
        <row r="8">
          <cell r="F8">
            <v>765</v>
          </cell>
        </row>
        <row r="9">
          <cell r="F9">
            <v>1558</v>
          </cell>
        </row>
        <row r="10">
          <cell r="F10">
            <v>1247</v>
          </cell>
        </row>
        <row r="11">
          <cell r="F11">
            <v>227</v>
          </cell>
        </row>
        <row r="12">
          <cell r="F12">
            <v>453</v>
          </cell>
        </row>
        <row r="13">
          <cell r="F13">
            <v>1643</v>
          </cell>
        </row>
        <row r="14">
          <cell r="F14">
            <v>1247</v>
          </cell>
        </row>
        <row r="15">
          <cell r="F15">
            <v>1020</v>
          </cell>
        </row>
        <row r="16">
          <cell r="F16">
            <v>765</v>
          </cell>
        </row>
        <row r="17">
          <cell r="F17">
            <v>765</v>
          </cell>
        </row>
        <row r="18">
          <cell r="F18">
            <v>1247</v>
          </cell>
        </row>
        <row r="19">
          <cell r="F19">
            <v>453</v>
          </cell>
        </row>
        <row r="20">
          <cell r="F20">
            <v>765</v>
          </cell>
        </row>
        <row r="21">
          <cell r="F21">
            <v>227</v>
          </cell>
        </row>
        <row r="22">
          <cell r="F22">
            <v>765</v>
          </cell>
        </row>
      </sheetData>
      <sheetData sheetId="40">
        <row r="7">
          <cell r="F7">
            <v>875</v>
          </cell>
        </row>
        <row r="8">
          <cell r="F8">
            <v>600</v>
          </cell>
        </row>
        <row r="9">
          <cell r="F9">
            <v>1225</v>
          </cell>
        </row>
        <row r="10">
          <cell r="F10">
            <v>350</v>
          </cell>
        </row>
        <row r="11">
          <cell r="F11">
            <v>750</v>
          </cell>
        </row>
        <row r="12">
          <cell r="F12">
            <v>1075</v>
          </cell>
        </row>
        <row r="13">
          <cell r="F13">
            <v>850</v>
          </cell>
        </row>
        <row r="14">
          <cell r="F14">
            <v>350</v>
          </cell>
        </row>
        <row r="15">
          <cell r="F15">
            <v>1275</v>
          </cell>
        </row>
        <row r="16">
          <cell r="F16">
            <v>350</v>
          </cell>
        </row>
        <row r="17">
          <cell r="F17">
            <v>850</v>
          </cell>
        </row>
        <row r="18">
          <cell r="F18">
            <v>1000</v>
          </cell>
        </row>
        <row r="19">
          <cell r="F19">
            <v>0</v>
          </cell>
        </row>
        <row r="20">
          <cell r="F20">
            <v>600</v>
          </cell>
        </row>
        <row r="21">
          <cell r="F21">
            <v>350</v>
          </cell>
        </row>
      </sheetData>
      <sheetData sheetId="41">
        <row r="7">
          <cell r="F7">
            <v>138</v>
          </cell>
        </row>
        <row r="8">
          <cell r="F8">
            <v>724</v>
          </cell>
        </row>
        <row r="9">
          <cell r="F9">
            <v>1069</v>
          </cell>
        </row>
        <row r="10">
          <cell r="F10">
            <v>827</v>
          </cell>
        </row>
        <row r="11">
          <cell r="F11">
            <v>379</v>
          </cell>
        </row>
        <row r="12">
          <cell r="F12">
            <v>1138</v>
          </cell>
        </row>
        <row r="13">
          <cell r="F13">
            <v>0</v>
          </cell>
        </row>
        <row r="14">
          <cell r="F14">
            <v>758</v>
          </cell>
        </row>
        <row r="15">
          <cell r="F15">
            <v>1172</v>
          </cell>
        </row>
        <row r="16">
          <cell r="F16">
            <v>724</v>
          </cell>
        </row>
        <row r="17">
          <cell r="F17">
            <v>0</v>
          </cell>
        </row>
        <row r="18">
          <cell r="F18">
            <v>276</v>
          </cell>
        </row>
        <row r="19">
          <cell r="F19">
            <v>758</v>
          </cell>
        </row>
        <row r="20">
          <cell r="F20">
            <v>758</v>
          </cell>
        </row>
        <row r="21">
          <cell r="F21">
            <v>0</v>
          </cell>
        </row>
        <row r="22">
          <cell r="F22">
            <v>379</v>
          </cell>
        </row>
      </sheetData>
      <sheetData sheetId="42">
        <row r="7">
          <cell r="F7">
            <v>825</v>
          </cell>
        </row>
        <row r="8">
          <cell r="F8">
            <v>675</v>
          </cell>
        </row>
        <row r="9">
          <cell r="F9">
            <v>1250</v>
          </cell>
        </row>
        <row r="10">
          <cell r="F10">
            <v>400</v>
          </cell>
        </row>
        <row r="11">
          <cell r="F11">
            <v>900</v>
          </cell>
        </row>
        <row r="12">
          <cell r="F12">
            <v>1500</v>
          </cell>
        </row>
        <row r="13">
          <cell r="F13">
            <v>400</v>
          </cell>
        </row>
        <row r="14">
          <cell r="F14">
            <v>1100</v>
          </cell>
        </row>
        <row r="15">
          <cell r="F15">
            <v>675</v>
          </cell>
        </row>
        <row r="16">
          <cell r="F16">
            <v>1175</v>
          </cell>
        </row>
        <row r="17">
          <cell r="F17">
            <v>950</v>
          </cell>
        </row>
        <row r="18">
          <cell r="F18">
            <v>400</v>
          </cell>
        </row>
        <row r="19">
          <cell r="F19">
            <v>400</v>
          </cell>
        </row>
        <row r="20">
          <cell r="F20">
            <v>675</v>
          </cell>
        </row>
        <row r="21">
          <cell r="F21">
            <v>675</v>
          </cell>
        </row>
      </sheetData>
      <sheetData sheetId="43">
        <row r="7">
          <cell r="F7">
            <v>1275</v>
          </cell>
        </row>
        <row r="8">
          <cell r="F8">
            <v>1275</v>
          </cell>
        </row>
        <row r="9">
          <cell r="F9">
            <v>1475</v>
          </cell>
        </row>
        <row r="10">
          <cell r="F10">
            <v>750</v>
          </cell>
        </row>
        <row r="11">
          <cell r="F11">
            <v>900</v>
          </cell>
        </row>
        <row r="12">
          <cell r="F12">
            <v>750</v>
          </cell>
        </row>
        <row r="13">
          <cell r="F13">
            <v>450</v>
          </cell>
        </row>
        <row r="14">
          <cell r="F14">
            <v>1025</v>
          </cell>
        </row>
        <row r="15">
          <cell r="F15">
            <v>900</v>
          </cell>
        </row>
        <row r="16">
          <cell r="F16">
            <v>1050</v>
          </cell>
        </row>
        <row r="17">
          <cell r="F17">
            <v>900</v>
          </cell>
        </row>
        <row r="18">
          <cell r="F18">
            <v>750</v>
          </cell>
        </row>
        <row r="19">
          <cell r="F19">
            <v>450</v>
          </cell>
        </row>
        <row r="20">
          <cell r="F20">
            <v>450</v>
          </cell>
        </row>
        <row r="21">
          <cell r="F21">
            <v>750</v>
          </cell>
        </row>
        <row r="22">
          <cell r="F22">
            <v>450</v>
          </cell>
        </row>
      </sheetData>
      <sheetData sheetId="44">
        <row r="7">
          <cell r="E7">
            <v>1470</v>
          </cell>
        </row>
        <row r="8">
          <cell r="E8">
            <v>983</v>
          </cell>
        </row>
        <row r="9">
          <cell r="E9">
            <v>457</v>
          </cell>
        </row>
        <row r="10">
          <cell r="E10">
            <v>722</v>
          </cell>
        </row>
        <row r="11">
          <cell r="E11">
            <v>707</v>
          </cell>
        </row>
        <row r="12">
          <cell r="E12">
            <v>963</v>
          </cell>
        </row>
        <row r="13">
          <cell r="E13">
            <v>1069</v>
          </cell>
        </row>
        <row r="14">
          <cell r="E14">
            <v>933</v>
          </cell>
        </row>
        <row r="15">
          <cell r="E15">
            <v>502</v>
          </cell>
        </row>
        <row r="16">
          <cell r="E16">
            <v>848</v>
          </cell>
        </row>
        <row r="17">
          <cell r="E17">
            <v>983</v>
          </cell>
        </row>
        <row r="18">
          <cell r="E18">
            <v>753</v>
          </cell>
        </row>
        <row r="19">
          <cell r="E19">
            <v>457</v>
          </cell>
        </row>
        <row r="20">
          <cell r="E20">
            <v>597</v>
          </cell>
        </row>
        <row r="21">
          <cell r="E21">
            <v>557</v>
          </cell>
        </row>
      </sheetData>
      <sheetData sheetId="45" refreshError="1"/>
      <sheetData sheetId="46">
        <row r="7">
          <cell r="E7">
            <v>1596</v>
          </cell>
        </row>
        <row r="8">
          <cell r="E8">
            <v>1025</v>
          </cell>
        </row>
        <row r="9">
          <cell r="E9">
            <v>1135</v>
          </cell>
        </row>
        <row r="10">
          <cell r="E10">
            <v>1077</v>
          </cell>
        </row>
        <row r="11">
          <cell r="E11">
            <v>765</v>
          </cell>
        </row>
        <row r="12">
          <cell r="E12">
            <v>804</v>
          </cell>
        </row>
        <row r="13">
          <cell r="E13">
            <v>830</v>
          </cell>
        </row>
        <row r="14">
          <cell r="E14">
            <v>1109</v>
          </cell>
        </row>
        <row r="15">
          <cell r="E15">
            <v>636</v>
          </cell>
        </row>
        <row r="16">
          <cell r="E16">
            <v>234</v>
          </cell>
        </row>
        <row r="17">
          <cell r="E17">
            <v>675</v>
          </cell>
        </row>
        <row r="18">
          <cell r="E18">
            <v>791</v>
          </cell>
        </row>
        <row r="19">
          <cell r="E19">
            <v>765</v>
          </cell>
        </row>
        <row r="20">
          <cell r="E20">
            <v>506</v>
          </cell>
        </row>
        <row r="21">
          <cell r="E21">
            <v>52</v>
          </cell>
        </row>
        <row r="22">
          <cell r="E22">
            <v>0</v>
          </cell>
        </row>
      </sheetData>
      <sheetData sheetId="47" refreshError="1"/>
      <sheetData sheetId="48">
        <row r="7">
          <cell r="E7">
            <v>1206</v>
          </cell>
        </row>
        <row r="8">
          <cell r="E8">
            <v>366</v>
          </cell>
        </row>
        <row r="9">
          <cell r="E9">
            <v>1450</v>
          </cell>
        </row>
        <row r="10">
          <cell r="E10">
            <v>244</v>
          </cell>
        </row>
        <row r="11">
          <cell r="E11">
            <v>407</v>
          </cell>
        </row>
        <row r="12">
          <cell r="E12">
            <v>623</v>
          </cell>
        </row>
        <row r="13">
          <cell r="E13">
            <v>800</v>
          </cell>
        </row>
        <row r="14">
          <cell r="E14">
            <v>176</v>
          </cell>
        </row>
        <row r="15">
          <cell r="E15">
            <v>244</v>
          </cell>
        </row>
        <row r="16">
          <cell r="E16">
            <v>0</v>
          </cell>
        </row>
        <row r="17">
          <cell r="E17">
            <v>976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108</v>
          </cell>
        </row>
        <row r="21">
          <cell r="E21">
            <v>0</v>
          </cell>
        </row>
      </sheetData>
      <sheetData sheetId="49">
        <row r="7">
          <cell r="E7">
            <v>739</v>
          </cell>
        </row>
        <row r="8">
          <cell r="E8">
            <v>676</v>
          </cell>
        </row>
        <row r="9">
          <cell r="E9">
            <v>331</v>
          </cell>
        </row>
        <row r="10">
          <cell r="E10">
            <v>89</v>
          </cell>
        </row>
        <row r="11">
          <cell r="E11">
            <v>0</v>
          </cell>
        </row>
        <row r="12">
          <cell r="E12">
            <v>765</v>
          </cell>
        </row>
        <row r="13">
          <cell r="E13">
            <v>0</v>
          </cell>
        </row>
        <row r="14">
          <cell r="E14">
            <v>1377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280</v>
          </cell>
        </row>
        <row r="19">
          <cell r="E19">
            <v>115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127</v>
          </cell>
        </row>
      </sheetData>
      <sheetData sheetId="50" refreshError="1"/>
      <sheetData sheetId="51" refreshError="1"/>
      <sheetData sheetId="52">
        <row r="7">
          <cell r="E7">
            <v>1230</v>
          </cell>
        </row>
        <row r="8">
          <cell r="E8">
            <v>645</v>
          </cell>
        </row>
        <row r="9">
          <cell r="E9">
            <v>430</v>
          </cell>
        </row>
        <row r="10">
          <cell r="E10">
            <v>1230</v>
          </cell>
        </row>
        <row r="11">
          <cell r="E11">
            <v>571</v>
          </cell>
        </row>
        <row r="12">
          <cell r="E12">
            <v>1282</v>
          </cell>
        </row>
        <row r="13">
          <cell r="E13">
            <v>571</v>
          </cell>
        </row>
        <row r="14">
          <cell r="E14">
            <v>741</v>
          </cell>
        </row>
        <row r="15">
          <cell r="E15">
            <v>697</v>
          </cell>
        </row>
        <row r="16">
          <cell r="E16">
            <v>534</v>
          </cell>
        </row>
        <row r="17">
          <cell r="E17">
            <v>1000</v>
          </cell>
        </row>
        <row r="18">
          <cell r="E18">
            <v>571</v>
          </cell>
        </row>
        <row r="19">
          <cell r="E19">
            <v>452</v>
          </cell>
        </row>
        <row r="20">
          <cell r="E20">
            <v>548</v>
          </cell>
        </row>
        <row r="21">
          <cell r="E21">
            <v>0</v>
          </cell>
        </row>
      </sheetData>
      <sheetData sheetId="53">
        <row r="7">
          <cell r="E7">
            <v>1147</v>
          </cell>
        </row>
        <row r="8">
          <cell r="E8">
            <v>595</v>
          </cell>
        </row>
        <row r="9">
          <cell r="E9">
            <v>854</v>
          </cell>
        </row>
        <row r="10">
          <cell r="E10">
            <v>466</v>
          </cell>
        </row>
        <row r="11">
          <cell r="E11">
            <v>0</v>
          </cell>
        </row>
        <row r="12">
          <cell r="E12">
            <v>587</v>
          </cell>
        </row>
        <row r="13">
          <cell r="E13">
            <v>638</v>
          </cell>
        </row>
        <row r="14">
          <cell r="E14">
            <v>664</v>
          </cell>
        </row>
        <row r="15">
          <cell r="E15">
            <v>95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1122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431</v>
          </cell>
        </row>
        <row r="22">
          <cell r="E22">
            <v>0</v>
          </cell>
        </row>
      </sheetData>
      <sheetData sheetId="54" refreshError="1"/>
      <sheetData sheetId="55" refreshError="1"/>
      <sheetData sheetId="56">
        <row r="7">
          <cell r="E7">
            <v>1493</v>
          </cell>
        </row>
        <row r="8">
          <cell r="E8">
            <v>860</v>
          </cell>
        </row>
        <row r="9">
          <cell r="E9">
            <v>981</v>
          </cell>
        </row>
        <row r="10">
          <cell r="E10">
            <v>1199</v>
          </cell>
        </row>
        <row r="11">
          <cell r="E11">
            <v>581</v>
          </cell>
        </row>
        <row r="12">
          <cell r="E12">
            <v>807</v>
          </cell>
        </row>
        <row r="13">
          <cell r="E13">
            <v>709</v>
          </cell>
        </row>
        <row r="14">
          <cell r="E14">
            <v>1139</v>
          </cell>
        </row>
        <row r="15">
          <cell r="E15">
            <v>490</v>
          </cell>
        </row>
        <row r="16">
          <cell r="E16">
            <v>581</v>
          </cell>
        </row>
        <row r="17">
          <cell r="E17">
            <v>935</v>
          </cell>
        </row>
        <row r="18">
          <cell r="E18">
            <v>498</v>
          </cell>
        </row>
        <row r="19">
          <cell r="E19">
            <v>264</v>
          </cell>
        </row>
        <row r="20">
          <cell r="E20">
            <v>1169</v>
          </cell>
        </row>
        <row r="21">
          <cell r="E21">
            <v>294</v>
          </cell>
        </row>
      </sheetData>
      <sheetData sheetId="57">
        <row r="7">
          <cell r="E7">
            <v>445</v>
          </cell>
        </row>
        <row r="8">
          <cell r="E8">
            <v>1261</v>
          </cell>
        </row>
        <row r="9">
          <cell r="E9">
            <v>912</v>
          </cell>
        </row>
        <row r="10">
          <cell r="E10">
            <v>1707</v>
          </cell>
        </row>
        <row r="11">
          <cell r="E11">
            <v>435</v>
          </cell>
        </row>
        <row r="12">
          <cell r="E12">
            <v>975</v>
          </cell>
        </row>
        <row r="13">
          <cell r="E13">
            <v>0</v>
          </cell>
        </row>
        <row r="14">
          <cell r="E14">
            <v>1071</v>
          </cell>
        </row>
        <row r="15">
          <cell r="E15">
            <v>456</v>
          </cell>
        </row>
        <row r="16">
          <cell r="E16">
            <v>996</v>
          </cell>
        </row>
        <row r="17">
          <cell r="E17">
            <v>498</v>
          </cell>
        </row>
        <row r="18">
          <cell r="E18">
            <v>1527</v>
          </cell>
        </row>
        <row r="19">
          <cell r="E19">
            <v>869</v>
          </cell>
        </row>
        <row r="20">
          <cell r="E20">
            <v>604</v>
          </cell>
        </row>
        <row r="21">
          <cell r="E21">
            <v>180</v>
          </cell>
        </row>
        <row r="22">
          <cell r="E22">
            <v>64</v>
          </cell>
        </row>
      </sheetData>
      <sheetData sheetId="58" refreshError="1"/>
      <sheetData sheetId="59" refreshError="1"/>
      <sheetData sheetId="60">
        <row r="7">
          <cell r="F7">
            <v>900</v>
          </cell>
        </row>
        <row r="8">
          <cell r="F8">
            <v>400</v>
          </cell>
        </row>
        <row r="9">
          <cell r="F9">
            <v>900</v>
          </cell>
        </row>
        <row r="10">
          <cell r="F10">
            <v>1250</v>
          </cell>
        </row>
        <row r="11">
          <cell r="F11">
            <v>1225</v>
          </cell>
        </row>
        <row r="12">
          <cell r="F12">
            <v>400</v>
          </cell>
        </row>
        <row r="13">
          <cell r="F13">
            <v>675</v>
          </cell>
        </row>
        <row r="14">
          <cell r="F14">
            <v>1375</v>
          </cell>
        </row>
        <row r="15">
          <cell r="F15">
            <v>950</v>
          </cell>
        </row>
        <row r="16">
          <cell r="F16">
            <v>1100</v>
          </cell>
        </row>
        <row r="17">
          <cell r="F17">
            <v>950</v>
          </cell>
        </row>
        <row r="18">
          <cell r="F18">
            <v>400</v>
          </cell>
        </row>
        <row r="19">
          <cell r="F19">
            <v>400</v>
          </cell>
        </row>
        <row r="20">
          <cell r="F20">
            <v>675</v>
          </cell>
        </row>
        <row r="21">
          <cell r="F21">
            <v>400</v>
          </cell>
        </row>
      </sheetData>
      <sheetData sheetId="61">
        <row r="7">
          <cell r="F7">
            <v>377</v>
          </cell>
        </row>
        <row r="8">
          <cell r="F8">
            <v>1337</v>
          </cell>
        </row>
        <row r="9">
          <cell r="F9">
            <v>1577</v>
          </cell>
        </row>
        <row r="10">
          <cell r="F10">
            <v>274</v>
          </cell>
        </row>
        <row r="11">
          <cell r="F11">
            <v>857</v>
          </cell>
        </row>
        <row r="12">
          <cell r="F12">
            <v>1166</v>
          </cell>
        </row>
        <row r="13">
          <cell r="F13">
            <v>583</v>
          </cell>
        </row>
        <row r="14">
          <cell r="F14">
            <v>960</v>
          </cell>
        </row>
        <row r="15">
          <cell r="F15">
            <v>377</v>
          </cell>
        </row>
        <row r="16">
          <cell r="F16">
            <v>274</v>
          </cell>
        </row>
        <row r="17">
          <cell r="F17">
            <v>651</v>
          </cell>
        </row>
        <row r="18">
          <cell r="F18">
            <v>583</v>
          </cell>
        </row>
        <row r="19">
          <cell r="F19">
            <v>857</v>
          </cell>
        </row>
        <row r="20">
          <cell r="F20">
            <v>1337</v>
          </cell>
        </row>
        <row r="21">
          <cell r="F21">
            <v>789</v>
          </cell>
        </row>
        <row r="22">
          <cell r="F22">
            <v>0</v>
          </cell>
        </row>
      </sheetData>
      <sheetData sheetId="62">
        <row r="7">
          <cell r="E7">
            <v>1524</v>
          </cell>
        </row>
        <row r="8">
          <cell r="E8">
            <v>571</v>
          </cell>
        </row>
        <row r="9">
          <cell r="E9">
            <v>476</v>
          </cell>
        </row>
        <row r="10">
          <cell r="E10">
            <v>1143</v>
          </cell>
        </row>
        <row r="11">
          <cell r="E11">
            <v>952</v>
          </cell>
        </row>
        <row r="12">
          <cell r="E12">
            <v>1429</v>
          </cell>
        </row>
        <row r="13">
          <cell r="E13">
            <v>1048</v>
          </cell>
        </row>
        <row r="14">
          <cell r="E14">
            <v>95</v>
          </cell>
        </row>
        <row r="15">
          <cell r="E15">
            <v>381</v>
          </cell>
        </row>
        <row r="16">
          <cell r="E16">
            <v>286</v>
          </cell>
        </row>
        <row r="17">
          <cell r="E17">
            <v>1619</v>
          </cell>
        </row>
        <row r="18">
          <cell r="E18">
            <v>762</v>
          </cell>
        </row>
        <row r="19">
          <cell r="E19">
            <v>667</v>
          </cell>
        </row>
        <row r="20">
          <cell r="E20">
            <v>857</v>
          </cell>
        </row>
        <row r="21">
          <cell r="E21">
            <v>190</v>
          </cell>
        </row>
      </sheetData>
      <sheetData sheetId="63">
        <row r="7">
          <cell r="E7">
            <v>95</v>
          </cell>
        </row>
        <row r="8">
          <cell r="E8">
            <v>568</v>
          </cell>
        </row>
        <row r="9">
          <cell r="E9">
            <v>1324</v>
          </cell>
        </row>
        <row r="10">
          <cell r="E10">
            <v>1135</v>
          </cell>
        </row>
        <row r="11">
          <cell r="E11">
            <v>0</v>
          </cell>
        </row>
        <row r="12">
          <cell r="E12">
            <v>284</v>
          </cell>
        </row>
        <row r="13">
          <cell r="E13">
            <v>1041</v>
          </cell>
        </row>
        <row r="14">
          <cell r="E14">
            <v>757</v>
          </cell>
        </row>
        <row r="15">
          <cell r="E15">
            <v>662</v>
          </cell>
        </row>
        <row r="16">
          <cell r="E16">
            <v>0</v>
          </cell>
        </row>
        <row r="17">
          <cell r="E17">
            <v>1797</v>
          </cell>
        </row>
        <row r="18">
          <cell r="E18">
            <v>473</v>
          </cell>
        </row>
        <row r="19">
          <cell r="E19">
            <v>378</v>
          </cell>
        </row>
        <row r="20">
          <cell r="E20">
            <v>851</v>
          </cell>
        </row>
        <row r="21">
          <cell r="E21">
            <v>189</v>
          </cell>
        </row>
        <row r="22">
          <cell r="E22">
            <v>946</v>
          </cell>
        </row>
      </sheetData>
      <sheetData sheetId="64">
        <row r="7">
          <cell r="F7">
            <v>950</v>
          </cell>
        </row>
        <row r="8">
          <cell r="F8">
            <v>1100</v>
          </cell>
        </row>
        <row r="9">
          <cell r="F9">
            <v>1175</v>
          </cell>
        </row>
        <row r="10">
          <cell r="F10">
            <v>675</v>
          </cell>
        </row>
        <row r="11">
          <cell r="F11">
            <v>400</v>
          </cell>
        </row>
        <row r="12">
          <cell r="F12">
            <v>1100</v>
          </cell>
        </row>
        <row r="13">
          <cell r="F13">
            <v>900</v>
          </cell>
        </row>
        <row r="14">
          <cell r="F14">
            <v>675</v>
          </cell>
        </row>
        <row r="15">
          <cell r="F15">
            <v>675</v>
          </cell>
        </row>
        <row r="16">
          <cell r="F16">
            <v>400</v>
          </cell>
        </row>
        <row r="17">
          <cell r="F17">
            <v>950</v>
          </cell>
        </row>
        <row r="18">
          <cell r="F18">
            <v>950</v>
          </cell>
        </row>
        <row r="19">
          <cell r="F19">
            <v>400</v>
          </cell>
        </row>
        <row r="20">
          <cell r="F20">
            <v>1250</v>
          </cell>
        </row>
        <row r="21">
          <cell r="F21">
            <v>400</v>
          </cell>
        </row>
      </sheetData>
      <sheetData sheetId="65">
        <row r="7">
          <cell r="F7">
            <v>1425</v>
          </cell>
        </row>
        <row r="8">
          <cell r="F8">
            <v>1325</v>
          </cell>
        </row>
        <row r="9">
          <cell r="F9">
            <v>1200</v>
          </cell>
        </row>
        <row r="10">
          <cell r="F10">
            <v>450</v>
          </cell>
        </row>
        <row r="11">
          <cell r="F11">
            <v>750</v>
          </cell>
        </row>
        <row r="12">
          <cell r="F12">
            <v>1350</v>
          </cell>
        </row>
        <row r="13">
          <cell r="F13">
            <v>750</v>
          </cell>
        </row>
        <row r="14">
          <cell r="F14">
            <v>1550</v>
          </cell>
        </row>
        <row r="15">
          <cell r="F15">
            <v>750</v>
          </cell>
        </row>
        <row r="16">
          <cell r="F16">
            <v>450</v>
          </cell>
        </row>
        <row r="17">
          <cell r="F17">
            <v>750</v>
          </cell>
        </row>
        <row r="18">
          <cell r="F18">
            <v>750</v>
          </cell>
        </row>
        <row r="19">
          <cell r="F19">
            <v>450</v>
          </cell>
        </row>
        <row r="20">
          <cell r="F20">
            <v>750</v>
          </cell>
        </row>
        <row r="21">
          <cell r="F21">
            <v>450</v>
          </cell>
        </row>
        <row r="22">
          <cell r="F22">
            <v>450</v>
          </cell>
        </row>
      </sheetData>
      <sheetData sheetId="66">
        <row r="7">
          <cell r="F7">
            <v>1420</v>
          </cell>
        </row>
        <row r="8">
          <cell r="F8">
            <v>938</v>
          </cell>
        </row>
        <row r="9">
          <cell r="F9">
            <v>1304</v>
          </cell>
        </row>
        <row r="10">
          <cell r="F10">
            <v>897</v>
          </cell>
        </row>
        <row r="11">
          <cell r="F11">
            <v>736</v>
          </cell>
        </row>
        <row r="12">
          <cell r="F12">
            <v>972</v>
          </cell>
        </row>
        <row r="13">
          <cell r="F13">
            <v>632</v>
          </cell>
        </row>
        <row r="14">
          <cell r="F14">
            <v>889</v>
          </cell>
        </row>
        <row r="15">
          <cell r="F15">
            <v>710</v>
          </cell>
        </row>
        <row r="16">
          <cell r="F16">
            <v>490</v>
          </cell>
        </row>
        <row r="17">
          <cell r="F17">
            <v>852</v>
          </cell>
        </row>
        <row r="18">
          <cell r="F18">
            <v>497</v>
          </cell>
        </row>
        <row r="19">
          <cell r="F19">
            <v>280</v>
          </cell>
        </row>
        <row r="20">
          <cell r="F20">
            <v>755</v>
          </cell>
        </row>
        <row r="21">
          <cell r="F21">
            <v>628</v>
          </cell>
        </row>
      </sheetData>
      <sheetData sheetId="67">
        <row r="7">
          <cell r="F7">
            <v>456</v>
          </cell>
        </row>
        <row r="8">
          <cell r="F8">
            <v>2070</v>
          </cell>
        </row>
        <row r="9">
          <cell r="F9">
            <v>1336</v>
          </cell>
        </row>
        <row r="10">
          <cell r="F10">
            <v>874</v>
          </cell>
        </row>
        <row r="11">
          <cell r="F11">
            <v>120</v>
          </cell>
        </row>
        <row r="12">
          <cell r="F12">
            <v>1152</v>
          </cell>
        </row>
        <row r="13">
          <cell r="F13">
            <v>595</v>
          </cell>
        </row>
        <row r="14">
          <cell r="F14">
            <v>1709</v>
          </cell>
        </row>
        <row r="15">
          <cell r="F15">
            <v>1140</v>
          </cell>
        </row>
        <row r="16">
          <cell r="F16">
            <v>76</v>
          </cell>
        </row>
        <row r="17">
          <cell r="F17">
            <v>1007</v>
          </cell>
        </row>
        <row r="18">
          <cell r="F18">
            <v>867</v>
          </cell>
        </row>
        <row r="19">
          <cell r="F19">
            <v>734</v>
          </cell>
        </row>
        <row r="20">
          <cell r="F20">
            <v>665</v>
          </cell>
        </row>
        <row r="21">
          <cell r="F21">
            <v>348</v>
          </cell>
        </row>
        <row r="22">
          <cell r="F22">
            <v>450</v>
          </cell>
        </row>
      </sheetData>
      <sheetData sheetId="68" refreshError="1"/>
      <sheetData sheetId="69" refreshError="1"/>
      <sheetData sheetId="70" refreshError="1"/>
      <sheetData sheetId="71" refreshError="1"/>
      <sheetData sheetId="72">
        <row r="7">
          <cell r="F7">
            <v>1250</v>
          </cell>
        </row>
        <row r="8">
          <cell r="F8">
            <v>1350</v>
          </cell>
        </row>
        <row r="9">
          <cell r="F9">
            <v>900</v>
          </cell>
        </row>
        <row r="10">
          <cell r="F10">
            <v>1000</v>
          </cell>
        </row>
        <row r="11">
          <cell r="F11">
            <v>900</v>
          </cell>
        </row>
        <row r="12">
          <cell r="F12">
            <v>400</v>
          </cell>
        </row>
        <row r="13">
          <cell r="F13">
            <v>850</v>
          </cell>
        </row>
        <row r="14">
          <cell r="F14">
            <v>1100</v>
          </cell>
        </row>
        <row r="15">
          <cell r="F15">
            <v>950</v>
          </cell>
        </row>
        <row r="16">
          <cell r="F16">
            <v>300</v>
          </cell>
        </row>
        <row r="17">
          <cell r="F17">
            <v>1450</v>
          </cell>
        </row>
        <row r="18">
          <cell r="F18">
            <v>350</v>
          </cell>
        </row>
        <row r="19">
          <cell r="F19">
            <v>350</v>
          </cell>
        </row>
        <row r="20">
          <cell r="F20">
            <v>400</v>
          </cell>
        </row>
        <row r="21">
          <cell r="F21">
            <v>450</v>
          </cell>
        </row>
      </sheetData>
      <sheetData sheetId="73">
        <row r="7">
          <cell r="F7">
            <v>1150</v>
          </cell>
        </row>
        <row r="8">
          <cell r="F8">
            <v>1050</v>
          </cell>
        </row>
        <row r="9">
          <cell r="F9">
            <v>550</v>
          </cell>
        </row>
        <row r="10">
          <cell r="F10">
            <v>1600</v>
          </cell>
        </row>
        <row r="11">
          <cell r="F11">
            <v>575</v>
          </cell>
        </row>
        <row r="12">
          <cell r="F12">
            <v>875</v>
          </cell>
        </row>
        <row r="13">
          <cell r="F13">
            <v>200</v>
          </cell>
        </row>
        <row r="14">
          <cell r="F14">
            <v>900</v>
          </cell>
        </row>
        <row r="15">
          <cell r="F15">
            <v>1350</v>
          </cell>
        </row>
        <row r="16">
          <cell r="F16">
            <v>1050</v>
          </cell>
        </row>
        <row r="17">
          <cell r="F17">
            <v>600</v>
          </cell>
        </row>
        <row r="18">
          <cell r="F18">
            <v>550</v>
          </cell>
        </row>
        <row r="19">
          <cell r="F19">
            <v>1350</v>
          </cell>
        </row>
        <row r="20">
          <cell r="F20">
            <v>750</v>
          </cell>
        </row>
        <row r="21">
          <cell r="F21">
            <v>950</v>
          </cell>
        </row>
        <row r="22">
          <cell r="F22">
            <v>100</v>
          </cell>
        </row>
      </sheetData>
      <sheetData sheetId="74">
        <row r="7">
          <cell r="E7">
            <v>1333</v>
          </cell>
        </row>
        <row r="8">
          <cell r="E8">
            <v>571</v>
          </cell>
        </row>
        <row r="9">
          <cell r="E9">
            <v>667</v>
          </cell>
        </row>
        <row r="10">
          <cell r="E10">
            <v>1429</v>
          </cell>
        </row>
        <row r="11">
          <cell r="E11">
            <v>1238</v>
          </cell>
        </row>
        <row r="12">
          <cell r="E12">
            <v>286</v>
          </cell>
        </row>
        <row r="13">
          <cell r="E13">
            <v>857</v>
          </cell>
        </row>
        <row r="14">
          <cell r="E14">
            <v>190</v>
          </cell>
        </row>
        <row r="15">
          <cell r="E15">
            <v>952</v>
          </cell>
        </row>
        <row r="16">
          <cell r="E16">
            <v>1429</v>
          </cell>
        </row>
        <row r="17">
          <cell r="E17">
            <v>381</v>
          </cell>
        </row>
        <row r="18">
          <cell r="E18">
            <v>476</v>
          </cell>
        </row>
        <row r="19">
          <cell r="E19">
            <v>762</v>
          </cell>
        </row>
        <row r="20">
          <cell r="E20">
            <v>1333</v>
          </cell>
        </row>
        <row r="21">
          <cell r="E21">
            <v>95</v>
          </cell>
        </row>
      </sheetData>
      <sheetData sheetId="75">
        <row r="7">
          <cell r="E7">
            <v>667</v>
          </cell>
        </row>
        <row r="8">
          <cell r="E8">
            <v>1429</v>
          </cell>
        </row>
        <row r="9">
          <cell r="E9">
            <v>1714</v>
          </cell>
        </row>
        <row r="10">
          <cell r="E10">
            <v>190</v>
          </cell>
        </row>
        <row r="11">
          <cell r="E11">
            <v>476</v>
          </cell>
        </row>
        <row r="12">
          <cell r="E12">
            <v>571</v>
          </cell>
        </row>
        <row r="13">
          <cell r="E13">
            <v>1238</v>
          </cell>
        </row>
        <row r="14">
          <cell r="E14">
            <v>1333</v>
          </cell>
        </row>
        <row r="15">
          <cell r="E15">
            <v>952</v>
          </cell>
        </row>
        <row r="16">
          <cell r="E16">
            <v>857</v>
          </cell>
        </row>
        <row r="17">
          <cell r="E17">
            <v>762</v>
          </cell>
        </row>
        <row r="18">
          <cell r="E18">
            <v>286</v>
          </cell>
        </row>
        <row r="19">
          <cell r="E19">
            <v>381</v>
          </cell>
        </row>
        <row r="20">
          <cell r="E20">
            <v>0</v>
          </cell>
        </row>
        <row r="21">
          <cell r="E21">
            <v>1048</v>
          </cell>
        </row>
        <row r="22">
          <cell r="E22">
            <v>95</v>
          </cell>
        </row>
      </sheetData>
      <sheetData sheetId="76">
        <row r="7">
          <cell r="E7">
            <v>1712</v>
          </cell>
        </row>
        <row r="8">
          <cell r="E8">
            <v>913</v>
          </cell>
        </row>
        <row r="9">
          <cell r="E9">
            <v>875</v>
          </cell>
        </row>
        <row r="10">
          <cell r="E10">
            <v>0</v>
          </cell>
        </row>
        <row r="11">
          <cell r="E11">
            <v>457</v>
          </cell>
        </row>
        <row r="12">
          <cell r="E12">
            <v>380</v>
          </cell>
        </row>
        <row r="13">
          <cell r="E13">
            <v>1332</v>
          </cell>
        </row>
        <row r="14">
          <cell r="E14">
            <v>228</v>
          </cell>
        </row>
        <row r="15">
          <cell r="E15">
            <v>266</v>
          </cell>
        </row>
        <row r="16">
          <cell r="E16">
            <v>951</v>
          </cell>
        </row>
        <row r="17">
          <cell r="E17">
            <v>723</v>
          </cell>
        </row>
        <row r="18">
          <cell r="E18">
            <v>799</v>
          </cell>
        </row>
        <row r="19">
          <cell r="E19">
            <v>0</v>
          </cell>
        </row>
        <row r="20">
          <cell r="E20">
            <v>1332</v>
          </cell>
        </row>
        <row r="21">
          <cell r="E21">
            <v>533</v>
          </cell>
        </row>
      </sheetData>
      <sheetData sheetId="77">
        <row r="7">
          <cell r="E7">
            <v>899</v>
          </cell>
        </row>
        <row r="8">
          <cell r="E8">
            <v>1769</v>
          </cell>
        </row>
        <row r="9">
          <cell r="E9">
            <v>1392</v>
          </cell>
        </row>
        <row r="10">
          <cell r="E10">
            <v>522</v>
          </cell>
        </row>
        <row r="11">
          <cell r="E11">
            <v>348</v>
          </cell>
        </row>
        <row r="12">
          <cell r="E12">
            <v>725</v>
          </cell>
        </row>
        <row r="13">
          <cell r="E13">
            <v>377</v>
          </cell>
        </row>
        <row r="14">
          <cell r="E14">
            <v>348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174</v>
          </cell>
        </row>
        <row r="19">
          <cell r="E19">
            <v>435</v>
          </cell>
        </row>
        <row r="20">
          <cell r="E20">
            <v>667</v>
          </cell>
        </row>
        <row r="21">
          <cell r="E21">
            <v>145</v>
          </cell>
        </row>
        <row r="22">
          <cell r="E22">
            <v>0</v>
          </cell>
        </row>
      </sheetData>
      <sheetData sheetId="78" refreshError="1"/>
      <sheetData sheetId="79" refreshError="1"/>
      <sheetData sheetId="80">
        <row r="7">
          <cell r="E7">
            <v>1551</v>
          </cell>
        </row>
        <row r="8">
          <cell r="E8">
            <v>721</v>
          </cell>
        </row>
        <row r="9">
          <cell r="E9">
            <v>1322</v>
          </cell>
        </row>
        <row r="10">
          <cell r="E10">
            <v>1106</v>
          </cell>
        </row>
        <row r="11">
          <cell r="E11">
            <v>529</v>
          </cell>
        </row>
        <row r="12">
          <cell r="E12">
            <v>24</v>
          </cell>
        </row>
        <row r="13">
          <cell r="E13">
            <v>998</v>
          </cell>
        </row>
        <row r="14">
          <cell r="E14">
            <v>685</v>
          </cell>
        </row>
        <row r="15">
          <cell r="E15">
            <v>120</v>
          </cell>
        </row>
        <row r="16">
          <cell r="E16">
            <v>481</v>
          </cell>
        </row>
        <row r="17">
          <cell r="E17">
            <v>769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565</v>
          </cell>
        </row>
        <row r="21">
          <cell r="E21">
            <v>228</v>
          </cell>
        </row>
      </sheetData>
      <sheetData sheetId="81">
        <row r="7">
          <cell r="E7">
            <v>269</v>
          </cell>
        </row>
        <row r="8">
          <cell r="E8">
            <v>886</v>
          </cell>
        </row>
        <row r="9">
          <cell r="E9">
            <v>1788</v>
          </cell>
        </row>
        <row r="10">
          <cell r="E10">
            <v>728</v>
          </cell>
        </row>
        <row r="11">
          <cell r="E11">
            <v>0</v>
          </cell>
        </row>
        <row r="12">
          <cell r="E12">
            <v>854</v>
          </cell>
        </row>
        <row r="13">
          <cell r="E13">
            <v>427</v>
          </cell>
        </row>
        <row r="14">
          <cell r="E14">
            <v>1013</v>
          </cell>
        </row>
        <row r="15">
          <cell r="E15">
            <v>0</v>
          </cell>
        </row>
        <row r="16">
          <cell r="E16">
            <v>222</v>
          </cell>
        </row>
        <row r="17">
          <cell r="E17">
            <v>538</v>
          </cell>
        </row>
        <row r="18">
          <cell r="E18">
            <v>601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190</v>
          </cell>
        </row>
        <row r="22">
          <cell r="E22">
            <v>285</v>
          </cell>
        </row>
      </sheetData>
      <sheetData sheetId="82" refreshError="1"/>
      <sheetData sheetId="83" refreshError="1"/>
      <sheetData sheetId="84">
        <row r="7">
          <cell r="E7">
            <v>1158</v>
          </cell>
        </row>
        <row r="8">
          <cell r="E8">
            <v>347</v>
          </cell>
        </row>
        <row r="9">
          <cell r="E9">
            <v>116</v>
          </cell>
        </row>
        <row r="10">
          <cell r="E10">
            <v>926</v>
          </cell>
        </row>
        <row r="11">
          <cell r="E11">
            <v>579</v>
          </cell>
        </row>
        <row r="12">
          <cell r="E12">
            <v>695</v>
          </cell>
        </row>
        <row r="13">
          <cell r="E13">
            <v>811</v>
          </cell>
        </row>
        <row r="14">
          <cell r="E14">
            <v>463</v>
          </cell>
        </row>
        <row r="15">
          <cell r="E15">
            <v>232</v>
          </cell>
        </row>
        <row r="16">
          <cell r="E16">
            <v>1042</v>
          </cell>
        </row>
        <row r="17">
          <cell r="E17">
            <v>232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</sheetData>
      <sheetData sheetId="85">
        <row r="7">
          <cell r="E7">
            <v>171</v>
          </cell>
        </row>
        <row r="8">
          <cell r="E8">
            <v>943</v>
          </cell>
        </row>
        <row r="9">
          <cell r="E9">
            <v>0</v>
          </cell>
        </row>
        <row r="10">
          <cell r="E10">
            <v>514</v>
          </cell>
        </row>
        <row r="11">
          <cell r="E11">
            <v>0</v>
          </cell>
        </row>
        <row r="12">
          <cell r="E12">
            <v>771</v>
          </cell>
        </row>
        <row r="13">
          <cell r="E13">
            <v>0</v>
          </cell>
        </row>
        <row r="14">
          <cell r="E14">
            <v>257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343</v>
          </cell>
        </row>
        <row r="18">
          <cell r="E18">
            <v>514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86</v>
          </cell>
        </row>
        <row r="22">
          <cell r="E22">
            <v>0</v>
          </cell>
        </row>
      </sheetData>
      <sheetData sheetId="86">
        <row r="7">
          <cell r="F7">
            <v>0</v>
          </cell>
        </row>
        <row r="8">
          <cell r="F8">
            <v>0</v>
          </cell>
        </row>
        <row r="9">
          <cell r="F9">
            <v>0</v>
          </cell>
        </row>
        <row r="10">
          <cell r="F10">
            <v>0</v>
          </cell>
        </row>
        <row r="11">
          <cell r="F11">
            <v>0</v>
          </cell>
        </row>
        <row r="12">
          <cell r="F12">
            <v>0</v>
          </cell>
        </row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0</v>
          </cell>
        </row>
        <row r="18">
          <cell r="F18">
            <v>0</v>
          </cell>
        </row>
        <row r="19">
          <cell r="F19">
            <v>0</v>
          </cell>
        </row>
        <row r="20">
          <cell r="F20">
            <v>0</v>
          </cell>
        </row>
        <row r="21">
          <cell r="F21">
            <v>0</v>
          </cell>
        </row>
      </sheetData>
      <sheetData sheetId="87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62"/>
  </sheetPr>
  <dimension ref="A1:AC22"/>
  <sheetViews>
    <sheetView tabSelected="1" view="pageBreakPreview" zoomScale="110" zoomScaleNormal="75" zoomScaleSheetLayoutView="110" workbookViewId="0">
      <selection activeCell="A2" sqref="A2:Y2"/>
    </sheetView>
  </sheetViews>
  <sheetFormatPr defaultColWidth="9" defaultRowHeight="11.25"/>
  <cols>
    <col min="1" max="1" width="6" style="1" customWidth="1"/>
    <col min="2" max="2" width="7.5" style="1" bestFit="1" customWidth="1"/>
    <col min="3" max="3" width="3.75" style="1" bestFit="1" customWidth="1"/>
    <col min="4" max="24" width="5" style="1" customWidth="1"/>
    <col min="25" max="25" width="4.875" style="1" customWidth="1"/>
    <col min="26" max="16384" width="9" style="1"/>
  </cols>
  <sheetData>
    <row r="1" spans="1:29">
      <c r="Z1" s="2" t="s">
        <v>0</v>
      </c>
    </row>
    <row r="2" spans="1:29" ht="25.5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</row>
    <row r="3" spans="1:29" ht="12" thickBot="1">
      <c r="Z3" s="3"/>
      <c r="AA3" s="3"/>
      <c r="AB3" s="3"/>
      <c r="AC3" s="3"/>
    </row>
    <row r="4" spans="1:29" s="10" customFormat="1" ht="27.75" customHeight="1" thickBot="1">
      <c r="A4" s="4" t="s">
        <v>2</v>
      </c>
      <c r="B4" s="5" t="s">
        <v>3</v>
      </c>
      <c r="C4" s="6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  <c r="Q4" s="6" t="s">
        <v>18</v>
      </c>
      <c r="R4" s="5" t="s">
        <v>19</v>
      </c>
      <c r="S4" s="5" t="s">
        <v>20</v>
      </c>
      <c r="T4" s="5" t="s">
        <v>21</v>
      </c>
      <c r="U4" s="7" t="s">
        <v>22</v>
      </c>
      <c r="V4" s="7" t="s">
        <v>23</v>
      </c>
      <c r="W4" s="7" t="s">
        <v>24</v>
      </c>
      <c r="X4" s="7" t="s">
        <v>25</v>
      </c>
      <c r="Y4" s="8" t="s">
        <v>26</v>
      </c>
      <c r="Z4" s="9"/>
      <c r="AA4" s="9"/>
      <c r="AB4" s="9"/>
      <c r="AC4" s="9"/>
    </row>
    <row r="5" spans="1:29" s="10" customFormat="1" ht="23.1" customHeight="1" thickTop="1">
      <c r="A5" s="11" t="s">
        <v>27</v>
      </c>
      <c r="B5" s="12">
        <f>SUM(D5:Y5)</f>
        <v>32386</v>
      </c>
      <c r="C5" s="13">
        <f>RANK(B5,$B$5:B$19)</f>
        <v>1</v>
      </c>
      <c r="D5" s="12">
        <f>'[1]1부(종)'!F5</f>
        <v>2984</v>
      </c>
      <c r="E5" s="12">
        <f>[1]수영1!G6</f>
        <v>1453</v>
      </c>
      <c r="F5" s="12">
        <f>[1]축구1!F7</f>
        <v>1592</v>
      </c>
      <c r="G5" s="12">
        <f>[1]테니스1!F7</f>
        <v>960</v>
      </c>
      <c r="H5" s="12">
        <f>[1]정구1!F7</f>
        <v>1500</v>
      </c>
      <c r="I5" s="12">
        <f>[1]배구1!F7</f>
        <v>875</v>
      </c>
      <c r="J5" s="12">
        <f>[1]탁구1!F7</f>
        <v>825</v>
      </c>
      <c r="K5" s="12">
        <f>[1]복싱1!E7</f>
        <v>1470</v>
      </c>
      <c r="L5" s="12">
        <f>[1]역도1!E7</f>
        <v>1206</v>
      </c>
      <c r="M5" s="12">
        <f>[1]씨름1!E7</f>
        <v>1230</v>
      </c>
      <c r="N5" s="12">
        <f>[1]유도1!E7</f>
        <v>1493</v>
      </c>
      <c r="O5" s="12">
        <f>[1]검도1!F7</f>
        <v>900</v>
      </c>
      <c r="P5" s="12">
        <f>[1]궁도1!E7</f>
        <v>1524</v>
      </c>
      <c r="Q5" s="12">
        <f>[1]배드민턴1!F7</f>
        <v>950</v>
      </c>
      <c r="R5" s="12">
        <f>[1]태권도1!F7</f>
        <v>1420</v>
      </c>
      <c r="S5" s="12">
        <f>[1]볼링1!F7</f>
        <v>1250</v>
      </c>
      <c r="T5" s="12">
        <f>[1]골프1!E7</f>
        <v>1333</v>
      </c>
      <c r="U5" s="14">
        <f>[1]보디빌딩1!E7</f>
        <v>1712</v>
      </c>
      <c r="V5" s="14">
        <f>[1]우슈1!E7</f>
        <v>1551</v>
      </c>
      <c r="W5" s="14">
        <f>[1]사격1!E7</f>
        <v>1158</v>
      </c>
      <c r="X5" s="14">
        <f>[1]요트1!F7</f>
        <v>0</v>
      </c>
      <c r="Y5" s="15">
        <v>5000</v>
      </c>
      <c r="Z5" s="9"/>
      <c r="AA5" s="9"/>
      <c r="AB5" s="9"/>
      <c r="AC5" s="9"/>
    </row>
    <row r="6" spans="1:29" s="10" customFormat="1" ht="23.1" customHeight="1">
      <c r="A6" s="16" t="s">
        <v>28</v>
      </c>
      <c r="B6" s="17">
        <f>SUM(D6:Y6)</f>
        <v>21012</v>
      </c>
      <c r="C6" s="13">
        <f>RANK(B6,$B$5:B$19)</f>
        <v>3</v>
      </c>
      <c r="D6" s="12">
        <f>'[1]1부(종)'!F6</f>
        <v>3195</v>
      </c>
      <c r="E6" s="12">
        <f>[1]수영1!G7</f>
        <v>803</v>
      </c>
      <c r="F6" s="12">
        <f>[1]축구1!F8</f>
        <v>882</v>
      </c>
      <c r="G6" s="12">
        <f>[1]테니스1!F8</f>
        <v>1200</v>
      </c>
      <c r="H6" s="12">
        <f>[1]정구1!F8</f>
        <v>1100</v>
      </c>
      <c r="I6" s="12">
        <f>[1]배구1!F8</f>
        <v>600</v>
      </c>
      <c r="J6" s="12">
        <f>[1]탁구1!F8</f>
        <v>675</v>
      </c>
      <c r="K6" s="12">
        <f>[1]복싱1!E8</f>
        <v>983</v>
      </c>
      <c r="L6" s="12">
        <f>[1]역도1!E8</f>
        <v>366</v>
      </c>
      <c r="M6" s="12">
        <f>[1]씨름1!E8</f>
        <v>645</v>
      </c>
      <c r="N6" s="12">
        <f>[1]유도1!E8</f>
        <v>860</v>
      </c>
      <c r="O6" s="12">
        <f>[1]검도1!F8</f>
        <v>400</v>
      </c>
      <c r="P6" s="12">
        <f>[1]궁도1!E8</f>
        <v>571</v>
      </c>
      <c r="Q6" s="12">
        <f>[1]배드민턴1!F8</f>
        <v>1100</v>
      </c>
      <c r="R6" s="12">
        <f>[1]태권도1!F8</f>
        <v>938</v>
      </c>
      <c r="S6" s="12">
        <f>[1]볼링1!F8</f>
        <v>1350</v>
      </c>
      <c r="T6" s="12">
        <f>[1]골프1!E8</f>
        <v>571</v>
      </c>
      <c r="U6" s="14">
        <f>[1]보디빌딩1!E8</f>
        <v>913</v>
      </c>
      <c r="V6" s="14">
        <f>[1]우슈1!E8</f>
        <v>721</v>
      </c>
      <c r="W6" s="14">
        <f>[1]사격1!E8</f>
        <v>347</v>
      </c>
      <c r="X6" s="14">
        <f>[1]요트1!F8</f>
        <v>0</v>
      </c>
      <c r="Y6" s="18">
        <v>2792</v>
      </c>
      <c r="Z6" s="9"/>
      <c r="AA6" s="9"/>
      <c r="AB6" s="9"/>
      <c r="AC6" s="9"/>
    </row>
    <row r="7" spans="1:29" s="10" customFormat="1" ht="23.1" customHeight="1">
      <c r="A7" s="16" t="s">
        <v>29</v>
      </c>
      <c r="B7" s="17">
        <f>SUM(D7:Y7)</f>
        <v>22159</v>
      </c>
      <c r="C7" s="13">
        <f>RANK(B7,$B$5:B$19)</f>
        <v>2</v>
      </c>
      <c r="D7" s="12">
        <f>'[1]1부(종)'!F7</f>
        <v>2002</v>
      </c>
      <c r="E7" s="12">
        <f>[1]수영1!G8</f>
        <v>1087</v>
      </c>
      <c r="F7" s="12">
        <f>[1]축구1!F9</f>
        <v>825</v>
      </c>
      <c r="G7" s="12">
        <f>[1]테니스1!F9</f>
        <v>827</v>
      </c>
      <c r="H7" s="12">
        <f>[1]정구1!F9</f>
        <v>1325</v>
      </c>
      <c r="I7" s="12">
        <f>[1]배구1!F9</f>
        <v>1225</v>
      </c>
      <c r="J7" s="12">
        <f>[1]탁구1!F9</f>
        <v>1250</v>
      </c>
      <c r="K7" s="12">
        <f>[1]복싱1!E9</f>
        <v>457</v>
      </c>
      <c r="L7" s="12">
        <f>[1]역도1!E9</f>
        <v>1450</v>
      </c>
      <c r="M7" s="12">
        <f>[1]씨름1!E9</f>
        <v>430</v>
      </c>
      <c r="N7" s="12">
        <f>[1]유도1!E9</f>
        <v>981</v>
      </c>
      <c r="O7" s="12">
        <f>[1]검도1!F9</f>
        <v>900</v>
      </c>
      <c r="P7" s="12">
        <f>[1]궁도1!E9</f>
        <v>476</v>
      </c>
      <c r="Q7" s="12">
        <f>[1]배드민턴1!F9</f>
        <v>1175</v>
      </c>
      <c r="R7" s="12">
        <f>[1]태권도1!F9</f>
        <v>1304</v>
      </c>
      <c r="S7" s="12">
        <f>[1]볼링1!F9</f>
        <v>900</v>
      </c>
      <c r="T7" s="12">
        <f>[1]골프1!E9</f>
        <v>667</v>
      </c>
      <c r="U7" s="14">
        <f>[1]보디빌딩1!E9</f>
        <v>875</v>
      </c>
      <c r="V7" s="14">
        <f>[1]우슈1!E9</f>
        <v>1322</v>
      </c>
      <c r="W7" s="14">
        <f>[1]사격1!E9</f>
        <v>116</v>
      </c>
      <c r="X7" s="14">
        <f>[1]요트1!F9</f>
        <v>0</v>
      </c>
      <c r="Y7" s="18">
        <v>2565</v>
      </c>
      <c r="Z7" s="9"/>
      <c r="AA7" s="9"/>
      <c r="AB7" s="9"/>
      <c r="AC7" s="9"/>
    </row>
    <row r="8" spans="1:29" s="10" customFormat="1" ht="23.1" customHeight="1">
      <c r="A8" s="16" t="s">
        <v>30</v>
      </c>
      <c r="B8" s="12">
        <f t="shared" ref="B8:B19" si="0">SUM(D8:Y8)</f>
        <v>19029</v>
      </c>
      <c r="C8" s="13">
        <f>RANK(B8,$B$5:B$19)</f>
        <v>7</v>
      </c>
      <c r="D8" s="12">
        <f>'[1]1부(종)'!F8</f>
        <v>2103</v>
      </c>
      <c r="E8" s="12">
        <f>[1]수영1!G9</f>
        <v>348</v>
      </c>
      <c r="F8" s="12">
        <f>[1]축구1!F10</f>
        <v>398</v>
      </c>
      <c r="G8" s="12">
        <f>[1]테니스1!F10</f>
        <v>1120</v>
      </c>
      <c r="H8" s="12">
        <f>[1]정구1!F10</f>
        <v>675</v>
      </c>
      <c r="I8" s="12">
        <f>[1]배구1!F10</f>
        <v>350</v>
      </c>
      <c r="J8" s="12">
        <f>[1]탁구1!F10</f>
        <v>400</v>
      </c>
      <c r="K8" s="12">
        <f>[1]복싱1!E10</f>
        <v>722</v>
      </c>
      <c r="L8" s="12">
        <f>[1]역도1!E10</f>
        <v>244</v>
      </c>
      <c r="M8" s="12">
        <f>[1]씨름1!E10</f>
        <v>1230</v>
      </c>
      <c r="N8" s="12">
        <f>[1]유도1!E10</f>
        <v>1199</v>
      </c>
      <c r="O8" s="12">
        <f>[1]검도1!F10</f>
        <v>1250</v>
      </c>
      <c r="P8" s="12">
        <f>[1]궁도1!E10</f>
        <v>1143</v>
      </c>
      <c r="Q8" s="12">
        <f>[1]배드민턴1!F10</f>
        <v>675</v>
      </c>
      <c r="R8" s="12">
        <f>[1]태권도1!F10</f>
        <v>897</v>
      </c>
      <c r="S8" s="12">
        <f>[1]볼링1!F10</f>
        <v>1000</v>
      </c>
      <c r="T8" s="12">
        <f>[1]골프1!E10</f>
        <v>1429</v>
      </c>
      <c r="U8" s="14">
        <f>[1]보디빌딩1!E10</f>
        <v>0</v>
      </c>
      <c r="V8" s="14">
        <f>[1]우슈1!E10</f>
        <v>1106</v>
      </c>
      <c r="W8" s="14">
        <f>[1]사격1!E10</f>
        <v>926</v>
      </c>
      <c r="X8" s="14">
        <f>[1]요트1!F10</f>
        <v>0</v>
      </c>
      <c r="Y8" s="18">
        <v>1814</v>
      </c>
      <c r="Z8" s="9"/>
      <c r="AA8" s="9"/>
      <c r="AB8" s="9"/>
      <c r="AC8" s="9"/>
    </row>
    <row r="9" spans="1:29" s="10" customFormat="1" ht="23.1" customHeight="1">
      <c r="A9" s="16" t="s">
        <v>31</v>
      </c>
      <c r="B9" s="17">
        <f t="shared" si="0"/>
        <v>18635</v>
      </c>
      <c r="C9" s="13">
        <f>RANK(B9,$B$5:B$19)</f>
        <v>8</v>
      </c>
      <c r="D9" s="12">
        <f>'[1]1부(종)'!F9</f>
        <v>2175</v>
      </c>
      <c r="E9" s="12">
        <f>[1]수영1!G10</f>
        <v>1216</v>
      </c>
      <c r="F9" s="12">
        <f>[1]축구1!F11</f>
        <v>1223</v>
      </c>
      <c r="G9" s="12">
        <f>[1]테니스1!F11</f>
        <v>987</v>
      </c>
      <c r="H9" s="12">
        <f>[1]정구1!F11</f>
        <v>1100</v>
      </c>
      <c r="I9" s="12">
        <f>[1]배구1!F11</f>
        <v>750</v>
      </c>
      <c r="J9" s="12">
        <f>[1]탁구1!F11</f>
        <v>900</v>
      </c>
      <c r="K9" s="12">
        <f>[1]복싱1!E11</f>
        <v>707</v>
      </c>
      <c r="L9" s="12">
        <f>[1]역도1!E11</f>
        <v>407</v>
      </c>
      <c r="M9" s="12">
        <f>[1]씨름1!E11</f>
        <v>571</v>
      </c>
      <c r="N9" s="12">
        <f>[1]유도1!E11</f>
        <v>581</v>
      </c>
      <c r="O9" s="12">
        <f>[1]검도1!F11</f>
        <v>1225</v>
      </c>
      <c r="P9" s="12">
        <f>[1]궁도1!E11</f>
        <v>952</v>
      </c>
      <c r="Q9" s="12">
        <f>[1]배드민턴1!F11</f>
        <v>400</v>
      </c>
      <c r="R9" s="12">
        <f>[1]태권도1!F11</f>
        <v>736</v>
      </c>
      <c r="S9" s="12">
        <f>[1]볼링1!F11</f>
        <v>900</v>
      </c>
      <c r="T9" s="12">
        <f>[1]골프1!E11</f>
        <v>1238</v>
      </c>
      <c r="U9" s="14">
        <f>[1]보디빌딩1!E11</f>
        <v>457</v>
      </c>
      <c r="V9" s="14">
        <f>[1]우슈1!E11</f>
        <v>529</v>
      </c>
      <c r="W9" s="14">
        <f>[1]사격1!E11</f>
        <v>579</v>
      </c>
      <c r="X9" s="14">
        <f>[1]요트1!F11</f>
        <v>0</v>
      </c>
      <c r="Y9" s="18">
        <v>1002</v>
      </c>
      <c r="Z9" s="9"/>
      <c r="AA9" s="9"/>
      <c r="AB9" s="9"/>
      <c r="AC9" s="9"/>
    </row>
    <row r="10" spans="1:29" s="10" customFormat="1" ht="23.1" customHeight="1">
      <c r="A10" s="16" t="s">
        <v>32</v>
      </c>
      <c r="B10" s="17">
        <f t="shared" si="0"/>
        <v>19556</v>
      </c>
      <c r="C10" s="13">
        <f>RANK(B10,$B$5:B$19)</f>
        <v>6</v>
      </c>
      <c r="D10" s="12">
        <f>'[1]1부(종)'!F10</f>
        <v>2998</v>
      </c>
      <c r="E10" s="12">
        <f>[1]수영1!G11</f>
        <v>567</v>
      </c>
      <c r="F10" s="12">
        <f>[1]축구1!F12</f>
        <v>825</v>
      </c>
      <c r="G10" s="12">
        <f>[1]테니스1!F12</f>
        <v>667</v>
      </c>
      <c r="H10" s="12">
        <f>[1]정구1!F12</f>
        <v>675</v>
      </c>
      <c r="I10" s="12">
        <f>[1]배구1!F12</f>
        <v>1075</v>
      </c>
      <c r="J10" s="12">
        <f>[1]탁구1!F12</f>
        <v>1500</v>
      </c>
      <c r="K10" s="12">
        <f>[1]복싱1!E12</f>
        <v>963</v>
      </c>
      <c r="L10" s="12">
        <f>[1]역도1!E12</f>
        <v>623</v>
      </c>
      <c r="M10" s="12">
        <f>[1]씨름1!E12</f>
        <v>1282</v>
      </c>
      <c r="N10" s="12">
        <f>[1]유도1!E12</f>
        <v>807</v>
      </c>
      <c r="O10" s="12">
        <f>[1]검도1!F12</f>
        <v>400</v>
      </c>
      <c r="P10" s="12">
        <f>[1]궁도1!E12</f>
        <v>1429</v>
      </c>
      <c r="Q10" s="12">
        <f>[1]배드민턴1!F12</f>
        <v>1100</v>
      </c>
      <c r="R10" s="12">
        <f>[1]태권도1!F12</f>
        <v>972</v>
      </c>
      <c r="S10" s="12">
        <f>[1]볼링1!F12</f>
        <v>400</v>
      </c>
      <c r="T10" s="12">
        <f>[1]골프1!E12</f>
        <v>286</v>
      </c>
      <c r="U10" s="14">
        <f>[1]보디빌딩1!E12</f>
        <v>380</v>
      </c>
      <c r="V10" s="14">
        <f>[1]우슈1!E12</f>
        <v>24</v>
      </c>
      <c r="W10" s="14">
        <f>[1]사격1!E12</f>
        <v>695</v>
      </c>
      <c r="X10" s="14">
        <f>[1]요트1!F12</f>
        <v>0</v>
      </c>
      <c r="Y10" s="18">
        <v>1888</v>
      </c>
      <c r="Z10" s="9"/>
      <c r="AA10" s="9"/>
      <c r="AB10" s="9"/>
      <c r="AC10" s="9"/>
    </row>
    <row r="11" spans="1:29" s="10" customFormat="1" ht="23.1" customHeight="1">
      <c r="A11" s="16" t="s">
        <v>33</v>
      </c>
      <c r="B11" s="12">
        <f t="shared" si="0"/>
        <v>20663</v>
      </c>
      <c r="C11" s="13">
        <f>RANK(B11,$B$5:B$19)</f>
        <v>5</v>
      </c>
      <c r="D11" s="12">
        <f>'[1]1부(종)'!F11</f>
        <v>2179</v>
      </c>
      <c r="E11" s="12">
        <f>[1]수영1!G12</f>
        <v>1246</v>
      </c>
      <c r="F11" s="12">
        <f>[1]축구1!F13</f>
        <v>711</v>
      </c>
      <c r="G11" s="12">
        <f>[1]테니스1!F13</f>
        <v>1120</v>
      </c>
      <c r="H11" s="12">
        <f>[1]정구1!F13</f>
        <v>900</v>
      </c>
      <c r="I11" s="12">
        <f>[1]배구1!F13</f>
        <v>850</v>
      </c>
      <c r="J11" s="12">
        <f>[1]탁구1!F13</f>
        <v>400</v>
      </c>
      <c r="K11" s="12">
        <f>[1]복싱1!E13</f>
        <v>1069</v>
      </c>
      <c r="L11" s="12">
        <f>[1]역도1!E13</f>
        <v>800</v>
      </c>
      <c r="M11" s="12">
        <f>[1]씨름1!E13</f>
        <v>571</v>
      </c>
      <c r="N11" s="12">
        <f>[1]유도1!E13</f>
        <v>709</v>
      </c>
      <c r="O11" s="12">
        <f>[1]검도1!F13</f>
        <v>675</v>
      </c>
      <c r="P11" s="12">
        <f>[1]궁도1!E13</f>
        <v>1048</v>
      </c>
      <c r="Q11" s="12">
        <f>[1]배드민턴1!F13</f>
        <v>900</v>
      </c>
      <c r="R11" s="12">
        <f>[1]태권도1!F13</f>
        <v>632</v>
      </c>
      <c r="S11" s="12">
        <f>[1]볼링1!F13</f>
        <v>850</v>
      </c>
      <c r="T11" s="12">
        <f>[1]골프1!E13</f>
        <v>857</v>
      </c>
      <c r="U11" s="14">
        <f>[1]보디빌딩1!E13</f>
        <v>1332</v>
      </c>
      <c r="V11" s="14">
        <f>[1]우슈1!E13</f>
        <v>998</v>
      </c>
      <c r="W11" s="14">
        <f>[1]사격1!E13</f>
        <v>811</v>
      </c>
      <c r="X11" s="14">
        <f>[1]요트1!F13</f>
        <v>0</v>
      </c>
      <c r="Y11" s="18">
        <v>2005</v>
      </c>
      <c r="Z11" s="9"/>
      <c r="AA11" s="9"/>
      <c r="AB11" s="9"/>
      <c r="AC11" s="9"/>
    </row>
    <row r="12" spans="1:29" s="10" customFormat="1" ht="23.1" customHeight="1">
      <c r="A12" s="16" t="s">
        <v>34</v>
      </c>
      <c r="B12" s="17">
        <f t="shared" si="0"/>
        <v>15784</v>
      </c>
      <c r="C12" s="13">
        <f>RANK(B12,$B$5:B$19)</f>
        <v>10</v>
      </c>
      <c r="D12" s="12">
        <f>'[1]1부(종)'!F12</f>
        <v>3187</v>
      </c>
      <c r="E12" s="12">
        <f>[1]수영1!G13</f>
        <v>549</v>
      </c>
      <c r="F12" s="12">
        <f>[1]축구1!F14</f>
        <v>654</v>
      </c>
      <c r="G12" s="12">
        <f>[1]테니스1!F14</f>
        <v>400</v>
      </c>
      <c r="H12" s="12">
        <f>[1]정구1!F14</f>
        <v>400</v>
      </c>
      <c r="I12" s="12">
        <f>[1]배구1!F14</f>
        <v>350</v>
      </c>
      <c r="J12" s="12">
        <f>[1]탁구1!F14</f>
        <v>1100</v>
      </c>
      <c r="K12" s="12">
        <f>[1]복싱1!E14</f>
        <v>933</v>
      </c>
      <c r="L12" s="12">
        <f>[1]역도1!E14</f>
        <v>176</v>
      </c>
      <c r="M12" s="12">
        <f>[1]씨름1!E14</f>
        <v>741</v>
      </c>
      <c r="N12" s="12">
        <f>[1]유도1!E14</f>
        <v>1139</v>
      </c>
      <c r="O12" s="12">
        <f>[1]검도1!F14</f>
        <v>1375</v>
      </c>
      <c r="P12" s="12">
        <f>[1]궁도1!E14</f>
        <v>95</v>
      </c>
      <c r="Q12" s="12">
        <f>[1]배드민턴1!F14</f>
        <v>675</v>
      </c>
      <c r="R12" s="12">
        <f>[1]태권도1!F14</f>
        <v>889</v>
      </c>
      <c r="S12" s="12">
        <f>[1]볼링1!F14</f>
        <v>1100</v>
      </c>
      <c r="T12" s="12">
        <f>[1]골프1!E14</f>
        <v>190</v>
      </c>
      <c r="U12" s="14">
        <f>[1]보디빌딩1!E14</f>
        <v>228</v>
      </c>
      <c r="V12" s="14">
        <f>[1]우슈1!E14</f>
        <v>685</v>
      </c>
      <c r="W12" s="14">
        <f>[1]사격1!E14</f>
        <v>463</v>
      </c>
      <c r="X12" s="14">
        <f>[1]요트1!F14</f>
        <v>0</v>
      </c>
      <c r="Y12" s="18">
        <v>455</v>
      </c>
      <c r="Z12" s="9"/>
      <c r="AA12" s="9"/>
      <c r="AB12" s="9"/>
      <c r="AC12" s="9"/>
    </row>
    <row r="13" spans="1:29" s="10" customFormat="1" ht="23.1" customHeight="1">
      <c r="A13" s="16" t="s">
        <v>35</v>
      </c>
      <c r="B13" s="17">
        <f t="shared" si="0"/>
        <v>17015</v>
      </c>
      <c r="C13" s="13">
        <f>RANK(B13,$B$5:B$19)</f>
        <v>9</v>
      </c>
      <c r="D13" s="12">
        <f>'[1]1부(종)'!F13</f>
        <v>1775</v>
      </c>
      <c r="E13" s="12">
        <f>[1]수영1!G14</f>
        <v>514</v>
      </c>
      <c r="F13" s="12">
        <f>[1]축구1!F15</f>
        <v>1137</v>
      </c>
      <c r="G13" s="12">
        <f>[1]테니스1!F15</f>
        <v>693</v>
      </c>
      <c r="H13" s="12">
        <f>[1]정구1!F15</f>
        <v>825</v>
      </c>
      <c r="I13" s="12">
        <f>[1]배구1!F15</f>
        <v>1275</v>
      </c>
      <c r="J13" s="12">
        <f>[1]탁구1!F15</f>
        <v>675</v>
      </c>
      <c r="K13" s="12">
        <f>[1]복싱1!E15</f>
        <v>502</v>
      </c>
      <c r="L13" s="12">
        <f>[1]역도1!E15</f>
        <v>244</v>
      </c>
      <c r="M13" s="12">
        <f>[1]씨름1!E15</f>
        <v>697</v>
      </c>
      <c r="N13" s="12">
        <f>[1]유도1!E15</f>
        <v>490</v>
      </c>
      <c r="O13" s="12">
        <f>[1]검도1!F15</f>
        <v>950</v>
      </c>
      <c r="P13" s="12">
        <f>[1]궁도1!E15</f>
        <v>381</v>
      </c>
      <c r="Q13" s="12">
        <f>[1]배드민턴1!F15</f>
        <v>675</v>
      </c>
      <c r="R13" s="12">
        <f>[1]태권도1!F15</f>
        <v>710</v>
      </c>
      <c r="S13" s="12">
        <f>[1]볼링1!F15</f>
        <v>950</v>
      </c>
      <c r="T13" s="12">
        <f>[1]골프1!E15</f>
        <v>952</v>
      </c>
      <c r="U13" s="14">
        <f>[1]보디빌딩1!E15</f>
        <v>266</v>
      </c>
      <c r="V13" s="14">
        <f>[1]우슈1!E15</f>
        <v>120</v>
      </c>
      <c r="W13" s="14">
        <f>[1]사격1!E15</f>
        <v>232</v>
      </c>
      <c r="X13" s="14">
        <f>[1]요트1!F15</f>
        <v>0</v>
      </c>
      <c r="Y13" s="18">
        <v>2952</v>
      </c>
      <c r="Z13" s="9"/>
      <c r="AA13" s="9"/>
      <c r="AB13" s="9"/>
      <c r="AC13" s="9"/>
    </row>
    <row r="14" spans="1:29" s="10" customFormat="1" ht="23.1" customHeight="1">
      <c r="A14" s="16" t="s">
        <v>36</v>
      </c>
      <c r="B14" s="12">
        <f t="shared" si="0"/>
        <v>14392</v>
      </c>
      <c r="C14" s="13">
        <f>RANK(B14,$B$5:B$19)</f>
        <v>11</v>
      </c>
      <c r="D14" s="12">
        <f>'[1]1부(종)'!F14</f>
        <v>1407</v>
      </c>
      <c r="E14" s="12">
        <f>[1]수영1!G15</f>
        <v>307</v>
      </c>
      <c r="F14" s="12">
        <f>[1]축구1!F16</f>
        <v>398</v>
      </c>
      <c r="G14" s="12">
        <f>[1]테니스1!F16</f>
        <v>400</v>
      </c>
      <c r="H14" s="12">
        <f>[1]정구1!F16</f>
        <v>400</v>
      </c>
      <c r="I14" s="12">
        <f>[1]배구1!F16</f>
        <v>350</v>
      </c>
      <c r="J14" s="12">
        <f>[1]탁구1!F16</f>
        <v>1175</v>
      </c>
      <c r="K14" s="12">
        <f>[1]복싱1!E16</f>
        <v>848</v>
      </c>
      <c r="L14" s="12">
        <f>[1]역도1!E16</f>
        <v>0</v>
      </c>
      <c r="M14" s="12">
        <f>[1]씨름1!E16</f>
        <v>534</v>
      </c>
      <c r="N14" s="12">
        <f>[1]유도1!E16</f>
        <v>581</v>
      </c>
      <c r="O14" s="12">
        <f>[1]검도1!F16</f>
        <v>1100</v>
      </c>
      <c r="P14" s="12">
        <f>[1]궁도1!E16</f>
        <v>286</v>
      </c>
      <c r="Q14" s="12">
        <f>[1]배드민턴1!F16</f>
        <v>400</v>
      </c>
      <c r="R14" s="12">
        <f>[1]태권도1!F16</f>
        <v>490</v>
      </c>
      <c r="S14" s="12">
        <f>[1]볼링1!F16</f>
        <v>300</v>
      </c>
      <c r="T14" s="12">
        <f>[1]골프1!E16</f>
        <v>1429</v>
      </c>
      <c r="U14" s="14">
        <f>[1]보디빌딩1!E16</f>
        <v>951</v>
      </c>
      <c r="V14" s="14">
        <f>[1]우슈1!E16</f>
        <v>481</v>
      </c>
      <c r="W14" s="14">
        <f>[1]사격1!E16</f>
        <v>1042</v>
      </c>
      <c r="X14" s="14">
        <f>[1]요트1!F16</f>
        <v>0</v>
      </c>
      <c r="Y14" s="18">
        <v>1513</v>
      </c>
      <c r="Z14" s="9"/>
      <c r="AA14" s="9"/>
      <c r="AB14" s="9"/>
      <c r="AC14" s="9"/>
    </row>
    <row r="15" spans="1:29" s="10" customFormat="1" ht="23.1" customHeight="1">
      <c r="A15" s="16" t="s">
        <v>37</v>
      </c>
      <c r="B15" s="17">
        <f t="shared" si="0"/>
        <v>20779</v>
      </c>
      <c r="C15" s="13">
        <f>RANK(B15,$B$5:B$19)</f>
        <v>4</v>
      </c>
      <c r="D15" s="12">
        <f>'[1]1부(종)'!F15</f>
        <v>1072</v>
      </c>
      <c r="E15" s="12">
        <f>[1]수영1!G16</f>
        <v>0</v>
      </c>
      <c r="F15" s="12">
        <f>[1]축구1!F17</f>
        <v>967</v>
      </c>
      <c r="G15" s="12">
        <f>[1]테니스1!F17</f>
        <v>1120</v>
      </c>
      <c r="H15" s="12">
        <f>[1]정구1!F17</f>
        <v>950</v>
      </c>
      <c r="I15" s="12">
        <f>[1]배구1!F17</f>
        <v>850</v>
      </c>
      <c r="J15" s="12">
        <f>[1]탁구1!F17</f>
        <v>950</v>
      </c>
      <c r="K15" s="12">
        <f>[1]복싱1!E17</f>
        <v>983</v>
      </c>
      <c r="L15" s="12">
        <f>[1]역도1!E17</f>
        <v>976</v>
      </c>
      <c r="M15" s="12">
        <f>[1]씨름1!E17</f>
        <v>1000</v>
      </c>
      <c r="N15" s="12">
        <f>[1]유도1!E17</f>
        <v>935</v>
      </c>
      <c r="O15" s="12">
        <f>[1]검도1!F17</f>
        <v>950</v>
      </c>
      <c r="P15" s="12">
        <f>[1]궁도1!E17</f>
        <v>1619</v>
      </c>
      <c r="Q15" s="12">
        <f>[1]배드민턴1!F17</f>
        <v>950</v>
      </c>
      <c r="R15" s="12">
        <f>[1]태권도1!F17</f>
        <v>852</v>
      </c>
      <c r="S15" s="12">
        <f>[1]볼링1!F17</f>
        <v>1450</v>
      </c>
      <c r="T15" s="12">
        <f>[1]골프1!E17</f>
        <v>381</v>
      </c>
      <c r="U15" s="14">
        <f>[1]보디빌딩1!E17</f>
        <v>723</v>
      </c>
      <c r="V15" s="14">
        <f>[1]우슈1!E17</f>
        <v>769</v>
      </c>
      <c r="W15" s="14">
        <f>[1]사격1!E17</f>
        <v>232</v>
      </c>
      <c r="X15" s="14">
        <f>[1]요트1!F17</f>
        <v>0</v>
      </c>
      <c r="Y15" s="18">
        <v>3050</v>
      </c>
      <c r="Z15" s="9"/>
      <c r="AA15" s="9"/>
      <c r="AB15" s="9"/>
      <c r="AC15" s="9"/>
    </row>
    <row r="16" spans="1:29" s="10" customFormat="1" ht="23.1" customHeight="1">
      <c r="A16" s="16" t="s">
        <v>38</v>
      </c>
      <c r="B16" s="17">
        <f t="shared" si="0"/>
        <v>13637</v>
      </c>
      <c r="C16" s="13">
        <f>RANK(B16,$B$5:B$19)</f>
        <v>13</v>
      </c>
      <c r="D16" s="12">
        <f>'[1]1부(종)'!F16</f>
        <v>3693</v>
      </c>
      <c r="E16" s="12">
        <f>[1]수영1!G17</f>
        <v>343</v>
      </c>
      <c r="F16" s="12">
        <f>[1]축구1!F18</f>
        <v>711</v>
      </c>
      <c r="G16" s="12">
        <f>[1]테니스1!F18</f>
        <v>667</v>
      </c>
      <c r="H16" s="12">
        <f>[1]정구1!F18</f>
        <v>675</v>
      </c>
      <c r="I16" s="12">
        <f>[1]배구1!F18</f>
        <v>1000</v>
      </c>
      <c r="J16" s="12">
        <f>[1]탁구1!F18</f>
        <v>400</v>
      </c>
      <c r="K16" s="12">
        <f>[1]복싱1!E18</f>
        <v>753</v>
      </c>
      <c r="L16" s="12">
        <f>[1]역도1!E18</f>
        <v>0</v>
      </c>
      <c r="M16" s="12">
        <f>[1]씨름1!E18</f>
        <v>571</v>
      </c>
      <c r="N16" s="12">
        <f>[1]유도1!E18</f>
        <v>498</v>
      </c>
      <c r="O16" s="12">
        <f>[1]검도1!F18</f>
        <v>400</v>
      </c>
      <c r="P16" s="12">
        <f>[1]궁도1!E18</f>
        <v>762</v>
      </c>
      <c r="Q16" s="12">
        <f>[1]배드민턴1!F18</f>
        <v>950</v>
      </c>
      <c r="R16" s="12">
        <f>[1]태권도1!F18</f>
        <v>497</v>
      </c>
      <c r="S16" s="12">
        <f>[1]볼링1!F18</f>
        <v>350</v>
      </c>
      <c r="T16" s="12">
        <f>[1]골프1!E18</f>
        <v>476</v>
      </c>
      <c r="U16" s="14">
        <f>[1]보디빌딩1!E18</f>
        <v>799</v>
      </c>
      <c r="V16" s="14">
        <f>[1]우슈1!E18</f>
        <v>0</v>
      </c>
      <c r="W16" s="14">
        <f>[1]사격1!E18</f>
        <v>0</v>
      </c>
      <c r="X16" s="14">
        <f>[1]요트1!F18</f>
        <v>0</v>
      </c>
      <c r="Y16" s="18">
        <v>92</v>
      </c>
      <c r="Z16" s="9"/>
      <c r="AA16" s="9"/>
      <c r="AB16" s="9"/>
      <c r="AC16" s="9"/>
    </row>
    <row r="17" spans="1:29" s="10" customFormat="1" ht="23.1" customHeight="1">
      <c r="A17" s="16" t="s">
        <v>39</v>
      </c>
      <c r="B17" s="12">
        <f t="shared" si="0"/>
        <v>9019</v>
      </c>
      <c r="C17" s="13">
        <f>RANK(B17,$B$5:B$19)</f>
        <v>14</v>
      </c>
      <c r="D17" s="12">
        <f>'[1]1부(종)'!F17</f>
        <v>2987</v>
      </c>
      <c r="E17" s="12">
        <f>[1]수영1!G18</f>
        <v>0</v>
      </c>
      <c r="F17" s="12">
        <f>[1]축구1!F19</f>
        <v>796</v>
      </c>
      <c r="G17" s="12">
        <f>[1]테니스1!F19</f>
        <v>213</v>
      </c>
      <c r="H17" s="12">
        <f>[1]정구1!F19</f>
        <v>400</v>
      </c>
      <c r="I17" s="12">
        <f>[1]배구1!F19</f>
        <v>0</v>
      </c>
      <c r="J17" s="12">
        <f>[1]탁구1!F19</f>
        <v>400</v>
      </c>
      <c r="K17" s="12">
        <f>[1]복싱1!E19</f>
        <v>457</v>
      </c>
      <c r="L17" s="12">
        <f>[1]역도1!E19</f>
        <v>0</v>
      </c>
      <c r="M17" s="12">
        <f>[1]씨름1!E19</f>
        <v>452</v>
      </c>
      <c r="N17" s="12">
        <f>[1]유도1!E19</f>
        <v>264</v>
      </c>
      <c r="O17" s="12">
        <f>[1]검도1!F19</f>
        <v>400</v>
      </c>
      <c r="P17" s="12">
        <f>[1]궁도1!E19</f>
        <v>667</v>
      </c>
      <c r="Q17" s="12">
        <f>[1]배드민턴1!F19</f>
        <v>400</v>
      </c>
      <c r="R17" s="12">
        <f>[1]태권도1!F19</f>
        <v>280</v>
      </c>
      <c r="S17" s="12">
        <f>[1]볼링1!F19</f>
        <v>350</v>
      </c>
      <c r="T17" s="12">
        <f>[1]골프1!E19</f>
        <v>762</v>
      </c>
      <c r="U17" s="14">
        <f>[1]보디빌딩1!E19</f>
        <v>0</v>
      </c>
      <c r="V17" s="14">
        <f>[1]우슈1!E19</f>
        <v>0</v>
      </c>
      <c r="W17" s="14">
        <f>[1]사격1!E19</f>
        <v>0</v>
      </c>
      <c r="X17" s="14">
        <f>[1]요트1!F19</f>
        <v>0</v>
      </c>
      <c r="Y17" s="18">
        <v>191</v>
      </c>
      <c r="Z17" s="9"/>
      <c r="AA17" s="9"/>
      <c r="AB17" s="9"/>
      <c r="AC17" s="9"/>
    </row>
    <row r="18" spans="1:29" s="10" customFormat="1" ht="23.1" customHeight="1">
      <c r="A18" s="16" t="s">
        <v>40</v>
      </c>
      <c r="B18" s="17">
        <f t="shared" si="0"/>
        <v>14261</v>
      </c>
      <c r="C18" s="13">
        <f>RANK(B18,$B$5:B$19)</f>
        <v>12</v>
      </c>
      <c r="D18" s="12">
        <f>'[1]1부(종)'!F18</f>
        <v>785</v>
      </c>
      <c r="E18" s="12">
        <f>[1]수영1!G19</f>
        <v>484</v>
      </c>
      <c r="F18" s="12">
        <f>[1]축구1!F20</f>
        <v>654</v>
      </c>
      <c r="G18" s="12">
        <f>[1]테니스1!F20</f>
        <v>933</v>
      </c>
      <c r="H18" s="12">
        <f>[1]정구1!F20</f>
        <v>400</v>
      </c>
      <c r="I18" s="12">
        <f>[1]배구1!F20</f>
        <v>600</v>
      </c>
      <c r="J18" s="12">
        <f>[1]탁구1!F20</f>
        <v>675</v>
      </c>
      <c r="K18" s="12">
        <f>[1]복싱1!E20</f>
        <v>597</v>
      </c>
      <c r="L18" s="12">
        <f>[1]역도1!E20</f>
        <v>108</v>
      </c>
      <c r="M18" s="12">
        <f>[1]씨름1!E20</f>
        <v>548</v>
      </c>
      <c r="N18" s="12">
        <f>[1]유도1!E20</f>
        <v>1169</v>
      </c>
      <c r="O18" s="12">
        <f>[1]검도1!F20</f>
        <v>675</v>
      </c>
      <c r="P18" s="12">
        <f>[1]궁도1!E20</f>
        <v>857</v>
      </c>
      <c r="Q18" s="12">
        <f>[1]배드민턴1!F20</f>
        <v>1250</v>
      </c>
      <c r="R18" s="12">
        <f>[1]태권도1!F20</f>
        <v>755</v>
      </c>
      <c r="S18" s="12">
        <f>[1]볼링1!F20</f>
        <v>400</v>
      </c>
      <c r="T18" s="12">
        <f>[1]골프1!E20</f>
        <v>1333</v>
      </c>
      <c r="U18" s="14">
        <f>[1]보디빌딩1!E20</f>
        <v>1332</v>
      </c>
      <c r="V18" s="14">
        <f>[1]우슈1!E20</f>
        <v>565</v>
      </c>
      <c r="W18" s="14">
        <f>[1]사격1!E20</f>
        <v>0</v>
      </c>
      <c r="X18" s="14">
        <f>[1]요트1!F20</f>
        <v>0</v>
      </c>
      <c r="Y18" s="18">
        <v>141</v>
      </c>
      <c r="Z18" s="9"/>
      <c r="AA18" s="9"/>
      <c r="AB18" s="9"/>
      <c r="AC18" s="9"/>
    </row>
    <row r="19" spans="1:29" s="10" customFormat="1" ht="23.1" customHeight="1">
      <c r="A19" s="16" t="s">
        <v>41</v>
      </c>
      <c r="B19" s="17">
        <f t="shared" si="0"/>
        <v>7138</v>
      </c>
      <c r="C19" s="13">
        <f>RANK(B19,$B$5:B$19)</f>
        <v>15</v>
      </c>
      <c r="D19" s="12">
        <f>'[1]1부(종)'!F19</f>
        <v>560</v>
      </c>
      <c r="E19" s="12">
        <f>[1]수영1!G20</f>
        <v>183</v>
      </c>
      <c r="F19" s="12">
        <f>[1]축구1!F21</f>
        <v>227</v>
      </c>
      <c r="G19" s="12">
        <f>[1]테니스1!F21</f>
        <v>693</v>
      </c>
      <c r="H19" s="12">
        <f>[1]정구1!F21</f>
        <v>675</v>
      </c>
      <c r="I19" s="12">
        <f>[1]배구1!F21</f>
        <v>350</v>
      </c>
      <c r="J19" s="12">
        <f>[1]탁구1!F21</f>
        <v>675</v>
      </c>
      <c r="K19" s="12">
        <f>[1]복싱1!E21</f>
        <v>557</v>
      </c>
      <c r="L19" s="12">
        <f>[1]역도1!E21</f>
        <v>0</v>
      </c>
      <c r="M19" s="12">
        <f>[1]씨름1!E21</f>
        <v>0</v>
      </c>
      <c r="N19" s="12">
        <f>[1]유도1!E21</f>
        <v>294</v>
      </c>
      <c r="O19" s="12">
        <f>[1]검도1!F21</f>
        <v>400</v>
      </c>
      <c r="P19" s="12">
        <f>[1]궁도1!E21</f>
        <v>190</v>
      </c>
      <c r="Q19" s="12">
        <f>[1]배드민턴1!F21</f>
        <v>400</v>
      </c>
      <c r="R19" s="12">
        <f>[1]태권도1!F21</f>
        <v>628</v>
      </c>
      <c r="S19" s="12">
        <f>[1]볼링1!F21</f>
        <v>450</v>
      </c>
      <c r="T19" s="12">
        <f>[1]골프1!E21</f>
        <v>95</v>
      </c>
      <c r="U19" s="14">
        <f>[1]보디빌딩1!E21</f>
        <v>533</v>
      </c>
      <c r="V19" s="14">
        <f>[1]우슈1!E21</f>
        <v>228</v>
      </c>
      <c r="W19" s="14">
        <f>[1]사격1!E21</f>
        <v>0</v>
      </c>
      <c r="X19" s="14">
        <f>[1]요트1!F21</f>
        <v>0</v>
      </c>
      <c r="Y19" s="19"/>
      <c r="Z19" s="9"/>
      <c r="AA19" s="9"/>
      <c r="AB19" s="9"/>
      <c r="AC19" s="9"/>
    </row>
    <row r="20" spans="1:29" s="10" customFormat="1" ht="23.1" customHeight="1" thickBot="1">
      <c r="A20" s="20" t="s">
        <v>42</v>
      </c>
      <c r="B20" s="21">
        <f>SUM(B5:B19)</f>
        <v>265465</v>
      </c>
      <c r="C20" s="21"/>
      <c r="D20" s="21">
        <f t="shared" ref="D20:W20" si="1">SUM(D5:D19)</f>
        <v>33102</v>
      </c>
      <c r="E20" s="21">
        <f t="shared" si="1"/>
        <v>9100</v>
      </c>
      <c r="F20" s="21">
        <f t="shared" si="1"/>
        <v>12000</v>
      </c>
      <c r="G20" s="21">
        <f t="shared" si="1"/>
        <v>12000</v>
      </c>
      <c r="H20" s="21">
        <f t="shared" si="1"/>
        <v>12000</v>
      </c>
      <c r="I20" s="21">
        <f t="shared" si="1"/>
        <v>10500</v>
      </c>
      <c r="J20" s="21">
        <f t="shared" si="1"/>
        <v>12000</v>
      </c>
      <c r="K20" s="21">
        <f t="shared" si="1"/>
        <v>12001</v>
      </c>
      <c r="L20" s="21">
        <f t="shared" si="1"/>
        <v>6600</v>
      </c>
      <c r="M20" s="21">
        <f t="shared" si="1"/>
        <v>10502</v>
      </c>
      <c r="N20" s="21">
        <f t="shared" si="1"/>
        <v>12000</v>
      </c>
      <c r="O20" s="21">
        <f t="shared" si="1"/>
        <v>12000</v>
      </c>
      <c r="P20" s="21">
        <f t="shared" si="1"/>
        <v>12000</v>
      </c>
      <c r="Q20" s="21">
        <f t="shared" si="1"/>
        <v>12000</v>
      </c>
      <c r="R20" s="21">
        <f t="shared" si="1"/>
        <v>12000</v>
      </c>
      <c r="S20" s="21">
        <f t="shared" si="1"/>
        <v>12000</v>
      </c>
      <c r="T20" s="21">
        <f t="shared" si="1"/>
        <v>11999</v>
      </c>
      <c r="U20" s="21">
        <f t="shared" si="1"/>
        <v>10501</v>
      </c>
      <c r="V20" s="21">
        <f t="shared" si="1"/>
        <v>9099</v>
      </c>
      <c r="W20" s="21">
        <f t="shared" si="1"/>
        <v>6601</v>
      </c>
      <c r="X20" s="21">
        <f>SUM(X5:X19)</f>
        <v>0</v>
      </c>
      <c r="Y20" s="21">
        <f>SUM(Y5:Y19)</f>
        <v>25460</v>
      </c>
      <c r="Z20" s="9"/>
      <c r="AA20" s="9"/>
      <c r="AB20" s="9"/>
      <c r="AC20" s="9"/>
    </row>
    <row r="21" spans="1:29">
      <c r="Z21" s="3"/>
      <c r="AA21" s="3"/>
      <c r="AB21" s="3"/>
      <c r="AC21" s="3"/>
    </row>
    <row r="22" spans="1:29">
      <c r="F22" s="1" t="s">
        <v>43</v>
      </c>
      <c r="Z22" s="3"/>
      <c r="AA22" s="3"/>
      <c r="AB22" s="3"/>
      <c r="AC22" s="3"/>
    </row>
  </sheetData>
  <mergeCells count="1">
    <mergeCell ref="A2:Y2"/>
  </mergeCells>
  <phoneticPr fontId="3" type="noConversion"/>
  <hyperlinks>
    <hyperlink ref="Z1" location="처음!A1" display="처음"/>
  </hyperlinks>
  <printOptions horizontalCentered="1"/>
  <pageMargins left="0.19685039370078741" right="0.19685039370078741" top="0.39370078740157483" bottom="0.39370078740157483" header="0" footer="0"/>
  <pageSetup paperSize="9" orientation="landscape" r:id="rId1"/>
  <headerFooter alignWithMargins="0">
    <oddFooter>&amp;C
- 10 -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62"/>
  </sheetPr>
  <dimension ref="A1:Z21"/>
  <sheetViews>
    <sheetView view="pageBreakPreview" zoomScale="115" zoomScaleNormal="75" zoomScaleSheetLayoutView="115" workbookViewId="0">
      <selection activeCell="Z8" sqref="Z8"/>
    </sheetView>
  </sheetViews>
  <sheetFormatPr defaultColWidth="9" defaultRowHeight="11.25"/>
  <cols>
    <col min="1" max="1" width="6.25" style="1" customWidth="1"/>
    <col min="2" max="2" width="6.875" style="1" customWidth="1"/>
    <col min="3" max="3" width="3.125" style="1" customWidth="1"/>
    <col min="4" max="25" width="5" style="1" customWidth="1"/>
    <col min="26" max="16384" width="9" style="1"/>
  </cols>
  <sheetData>
    <row r="1" spans="1:26" ht="17.25" customHeight="1"/>
    <row r="2" spans="1:26" ht="25.5">
      <c r="A2" s="52" t="s">
        <v>44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2" t="s">
        <v>0</v>
      </c>
    </row>
    <row r="3" spans="1:26" ht="12" thickBot="1"/>
    <row r="4" spans="1:26" s="10" customFormat="1" ht="26.25" customHeight="1" thickBot="1">
      <c r="A4" s="4" t="s">
        <v>2</v>
      </c>
      <c r="B4" s="5" t="s">
        <v>3</v>
      </c>
      <c r="C4" s="6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  <c r="Q4" s="6" t="s">
        <v>18</v>
      </c>
      <c r="R4" s="5" t="s">
        <v>19</v>
      </c>
      <c r="S4" s="5" t="s">
        <v>20</v>
      </c>
      <c r="T4" s="5" t="s">
        <v>21</v>
      </c>
      <c r="U4" s="22" t="s">
        <v>45</v>
      </c>
      <c r="V4" s="22" t="s">
        <v>23</v>
      </c>
      <c r="W4" s="22" t="s">
        <v>24</v>
      </c>
      <c r="X4" s="22" t="s">
        <v>25</v>
      </c>
      <c r="Y4" s="8" t="s">
        <v>46</v>
      </c>
    </row>
    <row r="5" spans="1:26" s="10" customFormat="1" ht="23.1" customHeight="1" thickTop="1">
      <c r="A5" s="23" t="s">
        <v>47</v>
      </c>
      <c r="B5" s="12">
        <f>SUM(D5:Y5)</f>
        <v>17504</v>
      </c>
      <c r="C5" s="13">
        <f>RANK(B5,$B$5:B$20)</f>
        <v>5</v>
      </c>
      <c r="D5" s="12">
        <f>'[1]2부(종)'!F5</f>
        <v>2105</v>
      </c>
      <c r="E5" s="12">
        <f>[1]수영2!F7</f>
        <v>875</v>
      </c>
      <c r="F5" s="12">
        <f>[1]축구2!F7</f>
        <v>1557</v>
      </c>
      <c r="G5" s="12">
        <f>[1]테니스2!F7</f>
        <v>1275</v>
      </c>
      <c r="H5" s="12">
        <f>[1]정구2!F7</f>
        <v>453</v>
      </c>
      <c r="I5" s="12">
        <f>[1]배구2!F7</f>
        <v>138</v>
      </c>
      <c r="J5" s="12">
        <f>[1]탁구2!F7</f>
        <v>1275</v>
      </c>
      <c r="K5" s="12">
        <f>[1]복싱2!E7</f>
        <v>1596</v>
      </c>
      <c r="L5" s="12">
        <f>[1]역도2!E7</f>
        <v>739</v>
      </c>
      <c r="M5" s="12">
        <f>[1]씨름2!E7</f>
        <v>1147</v>
      </c>
      <c r="N5" s="12">
        <f>[1]유도2!E7</f>
        <v>445</v>
      </c>
      <c r="O5" s="12">
        <f>[1]검도2!F7</f>
        <v>377</v>
      </c>
      <c r="P5" s="12">
        <f>[1]궁도2!E7</f>
        <v>95</v>
      </c>
      <c r="Q5" s="12">
        <f>[1]배드민턴2!F7</f>
        <v>1425</v>
      </c>
      <c r="R5" s="12">
        <f>[1]태권도2!F7</f>
        <v>456</v>
      </c>
      <c r="S5" s="12">
        <f>[1]볼링2!F7</f>
        <v>1150</v>
      </c>
      <c r="T5" s="12">
        <f>[1]골프2!E7</f>
        <v>667</v>
      </c>
      <c r="U5" s="14">
        <f>[1]보디빌딩2!E7</f>
        <v>899</v>
      </c>
      <c r="V5" s="14">
        <f>[1]우슈2!E7</f>
        <v>269</v>
      </c>
      <c r="W5" s="14">
        <f>[1]사격2!E7</f>
        <v>171</v>
      </c>
      <c r="X5" s="14">
        <f>[1]요트2!F7</f>
        <v>0</v>
      </c>
      <c r="Y5" s="15">
        <v>390</v>
      </c>
    </row>
    <row r="6" spans="1:26" s="10" customFormat="1" ht="23.1" customHeight="1">
      <c r="A6" s="24" t="s">
        <v>48</v>
      </c>
      <c r="B6" s="17">
        <f>SUM(D6:Y6)</f>
        <v>24833</v>
      </c>
      <c r="C6" s="13">
        <f>RANK(B6,$B$5:B$20)</f>
        <v>2</v>
      </c>
      <c r="D6" s="12">
        <f>'[1]2부(종)'!F6</f>
        <v>3247</v>
      </c>
      <c r="E6" s="12">
        <f>[1]수영2!F8</f>
        <v>983</v>
      </c>
      <c r="F6" s="12">
        <f>[1]축구2!F8</f>
        <v>1080</v>
      </c>
      <c r="G6" s="12">
        <f>[1]테니스2!F8</f>
        <v>1425</v>
      </c>
      <c r="H6" s="12">
        <f>[1]정구2!F8</f>
        <v>765</v>
      </c>
      <c r="I6" s="12">
        <f>[1]배구2!F8</f>
        <v>724</v>
      </c>
      <c r="J6" s="12">
        <f>[1]탁구2!F8</f>
        <v>1275</v>
      </c>
      <c r="K6" s="12">
        <f>[1]복싱2!E8</f>
        <v>1025</v>
      </c>
      <c r="L6" s="12">
        <f>[1]역도2!E8</f>
        <v>676</v>
      </c>
      <c r="M6" s="12">
        <f>[1]씨름2!E8</f>
        <v>595</v>
      </c>
      <c r="N6" s="12">
        <f>[1]유도2!E8</f>
        <v>1261</v>
      </c>
      <c r="O6" s="12">
        <f>[1]검도2!F8</f>
        <v>1337</v>
      </c>
      <c r="P6" s="12">
        <f>[1]궁도2!E8</f>
        <v>568</v>
      </c>
      <c r="Q6" s="12">
        <f>[1]배드민턴2!F8</f>
        <v>1325</v>
      </c>
      <c r="R6" s="12">
        <f>[1]태권도2!F8</f>
        <v>2070</v>
      </c>
      <c r="S6" s="12">
        <f>[1]볼링2!F8</f>
        <v>1050</v>
      </c>
      <c r="T6" s="12">
        <f>[1]골프2!E8</f>
        <v>1429</v>
      </c>
      <c r="U6" s="12">
        <f>[1]보디빌딩2!E8</f>
        <v>1769</v>
      </c>
      <c r="V6" s="12">
        <f>[1]우슈2!E8</f>
        <v>886</v>
      </c>
      <c r="W6" s="12">
        <f>[1]사격2!E8</f>
        <v>943</v>
      </c>
      <c r="X6" s="12">
        <f>[1]요트2!F8</f>
        <v>0</v>
      </c>
      <c r="Y6" s="12">
        <v>400</v>
      </c>
    </row>
    <row r="7" spans="1:26" s="10" customFormat="1" ht="23.1" customHeight="1">
      <c r="A7" s="24" t="s">
        <v>49</v>
      </c>
      <c r="B7" s="17">
        <f t="shared" ref="B7:B20" si="0">SUM(D7:Y7)</f>
        <v>26253</v>
      </c>
      <c r="C7" s="13">
        <f>RANK(B7,$B$5:B$20)</f>
        <v>1</v>
      </c>
      <c r="D7" s="12">
        <f>'[1]2부(종)'!F7</f>
        <v>3738</v>
      </c>
      <c r="E7" s="12">
        <f>[1]수영2!F9</f>
        <v>1459</v>
      </c>
      <c r="F7" s="12">
        <f>[1]축구2!F9</f>
        <v>1176</v>
      </c>
      <c r="G7" s="12">
        <f>[1]테니스2!F9</f>
        <v>1025</v>
      </c>
      <c r="H7" s="12">
        <f>[1]정구2!F9</f>
        <v>1558</v>
      </c>
      <c r="I7" s="12">
        <f>[1]배구2!F9</f>
        <v>1069</v>
      </c>
      <c r="J7" s="12">
        <f>[1]탁구2!F9</f>
        <v>1475</v>
      </c>
      <c r="K7" s="12">
        <f>[1]복싱2!E9</f>
        <v>1135</v>
      </c>
      <c r="L7" s="12">
        <f>[1]역도2!E9</f>
        <v>331</v>
      </c>
      <c r="M7" s="12">
        <f>[1]씨름2!E9</f>
        <v>854</v>
      </c>
      <c r="N7" s="12">
        <f>[1]유도2!E9</f>
        <v>912</v>
      </c>
      <c r="O7" s="12">
        <f>[1]검도2!F9</f>
        <v>1577</v>
      </c>
      <c r="P7" s="12">
        <f>[1]궁도2!E9</f>
        <v>1324</v>
      </c>
      <c r="Q7" s="12">
        <f>[1]배드민턴2!F9</f>
        <v>1200</v>
      </c>
      <c r="R7" s="12">
        <f>[1]태권도2!F9</f>
        <v>1336</v>
      </c>
      <c r="S7" s="12">
        <f>[1]볼링2!F9</f>
        <v>550</v>
      </c>
      <c r="T7" s="12">
        <f>[1]골프2!E9</f>
        <v>1714</v>
      </c>
      <c r="U7" s="14">
        <f>[1]보디빌딩2!E9</f>
        <v>1392</v>
      </c>
      <c r="V7" s="14">
        <f>[1]우슈2!E9</f>
        <v>1788</v>
      </c>
      <c r="W7" s="14">
        <f>[1]사격2!E9</f>
        <v>0</v>
      </c>
      <c r="X7" s="14">
        <f>[1]요트2!F9</f>
        <v>0</v>
      </c>
      <c r="Y7" s="18">
        <v>640</v>
      </c>
    </row>
    <row r="8" spans="1:26" s="10" customFormat="1" ht="23.1" customHeight="1">
      <c r="A8" s="24" t="s">
        <v>50</v>
      </c>
      <c r="B8" s="17">
        <f t="shared" si="0"/>
        <v>16683</v>
      </c>
      <c r="C8" s="13">
        <f>RANK(B8,$B$5:B$20)</f>
        <v>7</v>
      </c>
      <c r="D8" s="12">
        <f>'[1]2부(종)'!F8</f>
        <v>2168</v>
      </c>
      <c r="E8" s="12">
        <f>[1]수영2!F10</f>
        <v>115</v>
      </c>
      <c r="F8" s="12">
        <f>[1]축구2!F10</f>
        <v>1080</v>
      </c>
      <c r="G8" s="12">
        <f>[1]테니스2!F10</f>
        <v>450</v>
      </c>
      <c r="H8" s="12">
        <f>[1]정구2!F10</f>
        <v>1247</v>
      </c>
      <c r="I8" s="12">
        <f>[1]배구2!F10</f>
        <v>827</v>
      </c>
      <c r="J8" s="12">
        <f>[1]탁구2!F10</f>
        <v>750</v>
      </c>
      <c r="K8" s="12">
        <f>[1]복싱2!E10</f>
        <v>1077</v>
      </c>
      <c r="L8" s="12">
        <f>[1]역도2!E10</f>
        <v>89</v>
      </c>
      <c r="M8" s="12">
        <f>[1]씨름2!E10</f>
        <v>466</v>
      </c>
      <c r="N8" s="12">
        <f>[1]유도2!E10</f>
        <v>1707</v>
      </c>
      <c r="O8" s="12">
        <f>[1]검도2!F10</f>
        <v>274</v>
      </c>
      <c r="P8" s="12">
        <f>[1]궁도2!E10</f>
        <v>1135</v>
      </c>
      <c r="Q8" s="12">
        <f>[1]배드민턴2!F10</f>
        <v>450</v>
      </c>
      <c r="R8" s="12">
        <f>[1]태권도2!F10</f>
        <v>874</v>
      </c>
      <c r="S8" s="12">
        <f>[1]볼링2!F10</f>
        <v>1600</v>
      </c>
      <c r="T8" s="12">
        <f>[1]골프2!E10</f>
        <v>190</v>
      </c>
      <c r="U8" s="14">
        <f>[1]보디빌딩2!E10</f>
        <v>522</v>
      </c>
      <c r="V8" s="14">
        <f>[1]우슈2!E10</f>
        <v>728</v>
      </c>
      <c r="W8" s="14">
        <f>[1]사격2!E10</f>
        <v>514</v>
      </c>
      <c r="X8" s="14">
        <f>[1]요트2!F10</f>
        <v>0</v>
      </c>
      <c r="Y8" s="18">
        <v>420</v>
      </c>
    </row>
    <row r="9" spans="1:26" s="10" customFormat="1" ht="23.1" customHeight="1">
      <c r="A9" s="24" t="s">
        <v>51</v>
      </c>
      <c r="B9" s="17">
        <f t="shared" si="0"/>
        <v>7144</v>
      </c>
      <c r="C9" s="13">
        <f>RANK(B9,$B$5:B$20)</f>
        <v>16</v>
      </c>
      <c r="D9" s="12">
        <f>'[1]2부(종)'!F9</f>
        <v>315</v>
      </c>
      <c r="E9" s="12">
        <f>[1]수영2!F11</f>
        <v>261</v>
      </c>
      <c r="F9" s="12">
        <f>[1]축구2!F11</f>
        <v>286</v>
      </c>
      <c r="G9" s="12">
        <f>[1]테니스2!F11</f>
        <v>450</v>
      </c>
      <c r="H9" s="12">
        <f>[1]정구2!F11</f>
        <v>227</v>
      </c>
      <c r="I9" s="12">
        <f>[1]배구2!F11</f>
        <v>379</v>
      </c>
      <c r="J9" s="12">
        <f>[1]탁구2!F11</f>
        <v>900</v>
      </c>
      <c r="K9" s="12">
        <f>[1]복싱2!E11</f>
        <v>765</v>
      </c>
      <c r="L9" s="12">
        <f>[1]역도2!E11</f>
        <v>0</v>
      </c>
      <c r="M9" s="12">
        <f>[1]씨름2!E11</f>
        <v>0</v>
      </c>
      <c r="N9" s="12">
        <f>[1]유도2!E11</f>
        <v>435</v>
      </c>
      <c r="O9" s="12">
        <f>[1]검도2!F11</f>
        <v>857</v>
      </c>
      <c r="P9" s="12">
        <f>[1]궁도2!E11</f>
        <v>0</v>
      </c>
      <c r="Q9" s="12">
        <f>[1]배드민턴2!F11</f>
        <v>750</v>
      </c>
      <c r="R9" s="12">
        <f>[1]태권도2!F11</f>
        <v>120</v>
      </c>
      <c r="S9" s="12">
        <f>[1]볼링2!F11</f>
        <v>575</v>
      </c>
      <c r="T9" s="12">
        <f>[1]골프2!E11</f>
        <v>476</v>
      </c>
      <c r="U9" s="14">
        <f>[1]보디빌딩2!E11</f>
        <v>348</v>
      </c>
      <c r="V9" s="14">
        <f>[1]우슈2!E11</f>
        <v>0</v>
      </c>
      <c r="W9" s="14">
        <f>[1]사격2!E11</f>
        <v>0</v>
      </c>
      <c r="X9" s="14">
        <f>[1]요트2!F11</f>
        <v>0</v>
      </c>
      <c r="Y9" s="19"/>
    </row>
    <row r="10" spans="1:26" s="10" customFormat="1" ht="23.1" customHeight="1">
      <c r="A10" s="24" t="s">
        <v>52</v>
      </c>
      <c r="B10" s="17">
        <f t="shared" si="0"/>
        <v>20591</v>
      </c>
      <c r="C10" s="13">
        <f>RANK(B10,$B$5:B$20)</f>
        <v>4</v>
      </c>
      <c r="D10" s="12">
        <f>'[1]2부(종)'!F10</f>
        <v>3243</v>
      </c>
      <c r="E10" s="12">
        <f>[1]수영2!F12</f>
        <v>1762</v>
      </c>
      <c r="F10" s="12">
        <f>[1]축구2!F12</f>
        <v>1716</v>
      </c>
      <c r="G10" s="12">
        <f>[1]테니스2!F12</f>
        <v>450</v>
      </c>
      <c r="H10" s="12">
        <f>[1]정구2!F12</f>
        <v>453</v>
      </c>
      <c r="I10" s="12">
        <f>[1]배구2!F12</f>
        <v>1138</v>
      </c>
      <c r="J10" s="12">
        <f>[1]탁구2!F12</f>
        <v>750</v>
      </c>
      <c r="K10" s="12">
        <f>[1]복싱2!E12</f>
        <v>804</v>
      </c>
      <c r="L10" s="12">
        <f>[1]역도2!E12</f>
        <v>765</v>
      </c>
      <c r="M10" s="12">
        <f>[1]씨름2!E12</f>
        <v>587</v>
      </c>
      <c r="N10" s="12">
        <f>[1]유도2!E12</f>
        <v>975</v>
      </c>
      <c r="O10" s="12">
        <f>[1]검도2!F12</f>
        <v>1166</v>
      </c>
      <c r="P10" s="12">
        <f>[1]궁도2!E12</f>
        <v>284</v>
      </c>
      <c r="Q10" s="12">
        <f>[1]배드민턴2!F12</f>
        <v>1350</v>
      </c>
      <c r="R10" s="12">
        <f>[1]태권도2!F12</f>
        <v>1152</v>
      </c>
      <c r="S10" s="12">
        <f>[1]볼링2!F12</f>
        <v>875</v>
      </c>
      <c r="T10" s="12">
        <f>[1]골프2!E12</f>
        <v>571</v>
      </c>
      <c r="U10" s="14">
        <f>[1]보디빌딩2!E12</f>
        <v>725</v>
      </c>
      <c r="V10" s="14">
        <f>[1]우슈2!E12</f>
        <v>854</v>
      </c>
      <c r="W10" s="14">
        <f>[1]사격2!E12</f>
        <v>771</v>
      </c>
      <c r="X10" s="14">
        <f>[1]요트2!F12</f>
        <v>0</v>
      </c>
      <c r="Y10" s="18">
        <v>200</v>
      </c>
    </row>
    <row r="11" spans="1:26" s="10" customFormat="1" ht="23.1" customHeight="1">
      <c r="A11" s="24" t="s">
        <v>53</v>
      </c>
      <c r="B11" s="17">
        <f t="shared" si="0"/>
        <v>13402</v>
      </c>
      <c r="C11" s="13">
        <f>RANK(B11,$B$5:B$20)</f>
        <v>9</v>
      </c>
      <c r="D11" s="12">
        <f>'[1]2부(종)'!F11</f>
        <v>989</v>
      </c>
      <c r="E11" s="12">
        <f>[1]수영2!F13</f>
        <v>445</v>
      </c>
      <c r="F11" s="12">
        <f>[1]축구2!F13</f>
        <v>1271</v>
      </c>
      <c r="G11" s="12">
        <f>[1]테니스2!F13</f>
        <v>1025</v>
      </c>
      <c r="H11" s="12">
        <f>[1]정구2!F13</f>
        <v>1643</v>
      </c>
      <c r="I11" s="12">
        <f>[1]배구2!F13</f>
        <v>0</v>
      </c>
      <c r="J11" s="12">
        <f>[1]탁구2!F13</f>
        <v>450</v>
      </c>
      <c r="K11" s="12">
        <f>[1]복싱2!E13</f>
        <v>830</v>
      </c>
      <c r="L11" s="12">
        <f>[1]역도2!E13</f>
        <v>0</v>
      </c>
      <c r="M11" s="12">
        <f>[1]씨름2!E13</f>
        <v>638</v>
      </c>
      <c r="N11" s="12">
        <f>[1]유도2!E13</f>
        <v>0</v>
      </c>
      <c r="O11" s="12">
        <f>[1]검도2!F13</f>
        <v>583</v>
      </c>
      <c r="P11" s="12">
        <f>[1]궁도2!E13</f>
        <v>1041</v>
      </c>
      <c r="Q11" s="12">
        <f>[1]배드민턴2!F13</f>
        <v>750</v>
      </c>
      <c r="R11" s="12">
        <f>[1]태권도2!F13</f>
        <v>595</v>
      </c>
      <c r="S11" s="12">
        <f>[1]볼링2!F13</f>
        <v>200</v>
      </c>
      <c r="T11" s="12">
        <f>[1]골프2!E13</f>
        <v>1238</v>
      </c>
      <c r="U11" s="14">
        <f>[1]보디빌딩2!E13</f>
        <v>377</v>
      </c>
      <c r="V11" s="14">
        <f>[1]우슈2!E13</f>
        <v>427</v>
      </c>
      <c r="W11" s="14">
        <f>[1]사격2!E13</f>
        <v>0</v>
      </c>
      <c r="X11" s="14">
        <f>[1]요트2!F13</f>
        <v>0</v>
      </c>
      <c r="Y11" s="18">
        <v>900</v>
      </c>
    </row>
    <row r="12" spans="1:26" s="10" customFormat="1" ht="23.1" customHeight="1">
      <c r="A12" s="24" t="s">
        <v>54</v>
      </c>
      <c r="B12" s="17">
        <f t="shared" si="0"/>
        <v>23310</v>
      </c>
      <c r="C12" s="13">
        <f>RANK(B12,$B$5:B$20)</f>
        <v>3</v>
      </c>
      <c r="D12" s="12">
        <f>'[1]2부(종)'!F12</f>
        <v>2417</v>
      </c>
      <c r="E12" s="12">
        <f>[1]수영2!F14</f>
        <v>1205</v>
      </c>
      <c r="F12" s="12">
        <f>[1]축구2!F14</f>
        <v>1080</v>
      </c>
      <c r="G12" s="12">
        <f>[1]테니스2!F14</f>
        <v>1200</v>
      </c>
      <c r="H12" s="12">
        <f>[1]정구2!F14</f>
        <v>1247</v>
      </c>
      <c r="I12" s="12">
        <f>[1]배구2!F14</f>
        <v>758</v>
      </c>
      <c r="J12" s="12">
        <f>[1]탁구2!F14</f>
        <v>1025</v>
      </c>
      <c r="K12" s="12">
        <f>[1]복싱2!E14</f>
        <v>1109</v>
      </c>
      <c r="L12" s="12">
        <f>[1]역도2!E14</f>
        <v>1377</v>
      </c>
      <c r="M12" s="12">
        <f>[1]씨름2!E14</f>
        <v>664</v>
      </c>
      <c r="N12" s="12">
        <f>[1]유도2!E14</f>
        <v>1071</v>
      </c>
      <c r="O12" s="12">
        <f>[1]검도2!F14</f>
        <v>960</v>
      </c>
      <c r="P12" s="12">
        <f>[1]궁도2!E14</f>
        <v>757</v>
      </c>
      <c r="Q12" s="12">
        <f>[1]배드민턴2!F14</f>
        <v>1550</v>
      </c>
      <c r="R12" s="12">
        <f>[1]태권도2!F14</f>
        <v>1709</v>
      </c>
      <c r="S12" s="12">
        <f>[1]볼링2!F14</f>
        <v>900</v>
      </c>
      <c r="T12" s="12">
        <f>[1]골프2!E14</f>
        <v>1333</v>
      </c>
      <c r="U12" s="14">
        <f>[1]보디빌딩2!E14</f>
        <v>348</v>
      </c>
      <c r="V12" s="14">
        <f>[1]우슈2!E14</f>
        <v>1013</v>
      </c>
      <c r="W12" s="14">
        <f>[1]사격2!E14</f>
        <v>257</v>
      </c>
      <c r="X12" s="14">
        <f>[1]요트2!F14</f>
        <v>0</v>
      </c>
      <c r="Y12" s="18">
        <v>1330</v>
      </c>
    </row>
    <row r="13" spans="1:26" s="10" customFormat="1" ht="23.1" customHeight="1">
      <c r="A13" s="24" t="s">
        <v>55</v>
      </c>
      <c r="B13" s="17">
        <f t="shared" si="0"/>
        <v>14151</v>
      </c>
      <c r="C13" s="13">
        <f>RANK(B13,$B$5:B$20)</f>
        <v>8</v>
      </c>
      <c r="D13" s="12">
        <f>'[1]2부(종)'!F13</f>
        <v>2467</v>
      </c>
      <c r="E13" s="12">
        <f>[1]수영2!F15</f>
        <v>829</v>
      </c>
      <c r="F13" s="12">
        <f>[1]축구2!F15</f>
        <v>445</v>
      </c>
      <c r="G13" s="12">
        <f>[1]테니스2!F15</f>
        <v>900</v>
      </c>
      <c r="H13" s="12">
        <f>[1]정구2!F15</f>
        <v>1020</v>
      </c>
      <c r="I13" s="12">
        <f>[1]배구2!F15</f>
        <v>1172</v>
      </c>
      <c r="J13" s="12">
        <f>[1]탁구2!F15</f>
        <v>900</v>
      </c>
      <c r="K13" s="12">
        <f>[1]복싱2!E15</f>
        <v>636</v>
      </c>
      <c r="L13" s="12">
        <f>[1]역도2!E15</f>
        <v>0</v>
      </c>
      <c r="M13" s="12">
        <f>[1]씨름2!E15</f>
        <v>95</v>
      </c>
      <c r="N13" s="12">
        <f>[1]유도2!E15</f>
        <v>456</v>
      </c>
      <c r="O13" s="12">
        <f>[1]검도2!F15</f>
        <v>377</v>
      </c>
      <c r="P13" s="12">
        <f>[1]궁도2!E15</f>
        <v>662</v>
      </c>
      <c r="Q13" s="12">
        <f>[1]배드민턴2!F15</f>
        <v>750</v>
      </c>
      <c r="R13" s="12">
        <f>[1]태권도2!F15</f>
        <v>1140</v>
      </c>
      <c r="S13" s="12">
        <f>[1]볼링2!F15</f>
        <v>1350</v>
      </c>
      <c r="T13" s="12">
        <f>[1]골프2!E15</f>
        <v>952</v>
      </c>
      <c r="U13" s="14">
        <f>[1]보디빌딩2!E15</f>
        <v>0</v>
      </c>
      <c r="V13" s="14">
        <f>[1]우슈2!E15</f>
        <v>0</v>
      </c>
      <c r="W13" s="14">
        <f>[1]사격2!E15</f>
        <v>0</v>
      </c>
      <c r="X13" s="14">
        <f>[1]요트2!F15</f>
        <v>0</v>
      </c>
      <c r="Y13" s="19"/>
    </row>
    <row r="14" spans="1:26" s="10" customFormat="1" ht="23.1" customHeight="1">
      <c r="A14" s="24" t="s">
        <v>56</v>
      </c>
      <c r="B14" s="17">
        <f t="shared" si="0"/>
        <v>9373</v>
      </c>
      <c r="C14" s="13">
        <f>RANK(B14,$B$5:B$20)</f>
        <v>13</v>
      </c>
      <c r="D14" s="12">
        <f>'[1]2부(종)'!F14</f>
        <v>855</v>
      </c>
      <c r="E14" s="12">
        <f>[1]수영2!F16</f>
        <v>0</v>
      </c>
      <c r="F14" s="12">
        <f>[1]축구2!F16</f>
        <v>890</v>
      </c>
      <c r="G14" s="12">
        <f>[1]테니스2!F16</f>
        <v>450</v>
      </c>
      <c r="H14" s="12">
        <f>[1]정구2!F16</f>
        <v>765</v>
      </c>
      <c r="I14" s="12">
        <f>[1]배구2!F16</f>
        <v>724</v>
      </c>
      <c r="J14" s="12">
        <f>[1]탁구2!F16</f>
        <v>1050</v>
      </c>
      <c r="K14" s="12">
        <f>[1]복싱2!E16</f>
        <v>234</v>
      </c>
      <c r="L14" s="12">
        <f>[1]역도2!E16</f>
        <v>0</v>
      </c>
      <c r="M14" s="12">
        <f>[1]씨름2!E16</f>
        <v>0</v>
      </c>
      <c r="N14" s="12">
        <f>[1]유도2!E16</f>
        <v>996</v>
      </c>
      <c r="O14" s="12">
        <f>[1]검도2!F16</f>
        <v>274</v>
      </c>
      <c r="P14" s="12">
        <f>[1]궁도2!E16</f>
        <v>0</v>
      </c>
      <c r="Q14" s="12">
        <f>[1]배드민턴2!F16</f>
        <v>450</v>
      </c>
      <c r="R14" s="12">
        <f>[1]태권도2!F16</f>
        <v>76</v>
      </c>
      <c r="S14" s="12">
        <f>[1]볼링2!F16</f>
        <v>1050</v>
      </c>
      <c r="T14" s="12">
        <f>[1]골프2!E16</f>
        <v>857</v>
      </c>
      <c r="U14" s="14">
        <f>[1]보디빌딩2!E16</f>
        <v>0</v>
      </c>
      <c r="V14" s="14">
        <f>[1]우슈2!E16</f>
        <v>222</v>
      </c>
      <c r="W14" s="14">
        <f>[1]사격2!E16</f>
        <v>0</v>
      </c>
      <c r="X14" s="14">
        <f>[1]요트2!F16</f>
        <v>0</v>
      </c>
      <c r="Y14" s="18">
        <v>480</v>
      </c>
    </row>
    <row r="15" spans="1:26" s="10" customFormat="1" ht="23.1" customHeight="1">
      <c r="A15" s="24" t="s">
        <v>57</v>
      </c>
      <c r="B15" s="17">
        <f t="shared" si="0"/>
        <v>13015</v>
      </c>
      <c r="C15" s="13">
        <f>RANK(B15,$B$5:B$20)</f>
        <v>10</v>
      </c>
      <c r="D15" s="12">
        <f>'[1]2부(종)'!F15</f>
        <v>1477</v>
      </c>
      <c r="E15" s="12">
        <f>[1]수영2!F17</f>
        <v>776</v>
      </c>
      <c r="F15" s="12">
        <f>[1]축구2!F17</f>
        <v>286</v>
      </c>
      <c r="G15" s="12">
        <f>[1]테니스2!F17</f>
        <v>750</v>
      </c>
      <c r="H15" s="12">
        <f>[1]정구2!F17</f>
        <v>765</v>
      </c>
      <c r="I15" s="12">
        <f>[1]배구2!F17</f>
        <v>0</v>
      </c>
      <c r="J15" s="12">
        <f>[1]탁구2!F17</f>
        <v>900</v>
      </c>
      <c r="K15" s="12">
        <f>[1]복싱2!E17</f>
        <v>675</v>
      </c>
      <c r="L15" s="12">
        <f>[1]역도2!E17</f>
        <v>0</v>
      </c>
      <c r="M15" s="12">
        <f>[1]씨름2!E17</f>
        <v>0</v>
      </c>
      <c r="N15" s="12">
        <f>[1]유도2!E17</f>
        <v>498</v>
      </c>
      <c r="O15" s="12">
        <f>[1]검도2!F17</f>
        <v>651</v>
      </c>
      <c r="P15" s="12">
        <f>[1]궁도2!E17</f>
        <v>1797</v>
      </c>
      <c r="Q15" s="12">
        <f>[1]배드민턴2!F17</f>
        <v>750</v>
      </c>
      <c r="R15" s="12">
        <f>[1]태권도2!F17</f>
        <v>1007</v>
      </c>
      <c r="S15" s="12">
        <f>[1]볼링2!F17</f>
        <v>600</v>
      </c>
      <c r="T15" s="12">
        <f>[1]골프2!E17</f>
        <v>762</v>
      </c>
      <c r="U15" s="14">
        <f>[1]보디빌딩2!E17</f>
        <v>0</v>
      </c>
      <c r="V15" s="14">
        <f>[1]우슈2!E17</f>
        <v>538</v>
      </c>
      <c r="W15" s="14">
        <f>[1]사격2!E17</f>
        <v>343</v>
      </c>
      <c r="X15" s="14">
        <f>[1]요트2!F17</f>
        <v>0</v>
      </c>
      <c r="Y15" s="18">
        <v>440</v>
      </c>
    </row>
    <row r="16" spans="1:26" s="10" customFormat="1" ht="23.1" customHeight="1">
      <c r="A16" s="24" t="s">
        <v>58</v>
      </c>
      <c r="B16" s="17">
        <f t="shared" si="0"/>
        <v>16890</v>
      </c>
      <c r="C16" s="13">
        <f>RANK(B16,$B$5:B$20)</f>
        <v>6</v>
      </c>
      <c r="D16" s="12">
        <f>'[1]2부(종)'!F16</f>
        <v>2673</v>
      </c>
      <c r="E16" s="12">
        <f>[1]수영2!F18</f>
        <v>745</v>
      </c>
      <c r="F16" s="12">
        <f>[1]축구2!F18</f>
        <v>1271</v>
      </c>
      <c r="G16" s="12">
        <f>[1]테니스2!F18</f>
        <v>1200</v>
      </c>
      <c r="H16" s="12">
        <f>[1]정구2!F18</f>
        <v>1247</v>
      </c>
      <c r="I16" s="12">
        <f>[1]배구2!F18</f>
        <v>276</v>
      </c>
      <c r="J16" s="12">
        <f>[1]탁구2!F18</f>
        <v>750</v>
      </c>
      <c r="K16" s="12">
        <f>[1]복싱2!E18</f>
        <v>791</v>
      </c>
      <c r="L16" s="12">
        <f>[1]역도2!E18</f>
        <v>280</v>
      </c>
      <c r="M16" s="12">
        <f>[1]씨름2!E18</f>
        <v>1122</v>
      </c>
      <c r="N16" s="12">
        <f>[1]유도2!E18</f>
        <v>1527</v>
      </c>
      <c r="O16" s="12">
        <f>[1]검도2!F18</f>
        <v>583</v>
      </c>
      <c r="P16" s="12">
        <f>[1]궁도2!E18</f>
        <v>473</v>
      </c>
      <c r="Q16" s="12">
        <f>[1]배드민턴2!F18</f>
        <v>750</v>
      </c>
      <c r="R16" s="12">
        <f>[1]태권도2!F18</f>
        <v>867</v>
      </c>
      <c r="S16" s="12">
        <f>[1]볼링2!F18</f>
        <v>550</v>
      </c>
      <c r="T16" s="12">
        <f>[1]골프2!E18</f>
        <v>286</v>
      </c>
      <c r="U16" s="14">
        <f>[1]보디빌딩2!E18</f>
        <v>174</v>
      </c>
      <c r="V16" s="14">
        <f>[1]우슈2!E18</f>
        <v>601</v>
      </c>
      <c r="W16" s="14">
        <f>[1]사격2!E18</f>
        <v>514</v>
      </c>
      <c r="X16" s="14">
        <f>[1]요트2!F18</f>
        <v>0</v>
      </c>
      <c r="Y16" s="18">
        <v>210</v>
      </c>
    </row>
    <row r="17" spans="1:25" s="10" customFormat="1" ht="23.1" customHeight="1">
      <c r="A17" s="24" t="s">
        <v>59</v>
      </c>
      <c r="B17" s="17">
        <f t="shared" si="0"/>
        <v>10887</v>
      </c>
      <c r="C17" s="13">
        <f>RANK(B17,$B$5:B$20)</f>
        <v>12</v>
      </c>
      <c r="D17" s="12">
        <f>'[1]2부(종)'!F17</f>
        <v>689</v>
      </c>
      <c r="E17" s="12">
        <f>[1]수영2!F19</f>
        <v>138</v>
      </c>
      <c r="F17" s="12">
        <f>[1]축구2!F19</f>
        <v>445</v>
      </c>
      <c r="G17" s="12">
        <f>[1]테니스2!F19</f>
        <v>450</v>
      </c>
      <c r="H17" s="12">
        <f>[1]정구2!F19</f>
        <v>453</v>
      </c>
      <c r="I17" s="12">
        <f>[1]배구2!F19</f>
        <v>758</v>
      </c>
      <c r="J17" s="12">
        <f>[1]탁구2!F19</f>
        <v>450</v>
      </c>
      <c r="K17" s="12">
        <f>[1]복싱2!E19</f>
        <v>765</v>
      </c>
      <c r="L17" s="12">
        <f>[1]역도2!E19</f>
        <v>115</v>
      </c>
      <c r="M17" s="12">
        <f>[1]씨름2!E19</f>
        <v>0</v>
      </c>
      <c r="N17" s="12">
        <f>[1]유도2!E19</f>
        <v>869</v>
      </c>
      <c r="O17" s="12">
        <f>[1]검도2!F19</f>
        <v>857</v>
      </c>
      <c r="P17" s="12">
        <f>[1]궁도2!E19</f>
        <v>378</v>
      </c>
      <c r="Q17" s="12">
        <f>[1]배드민턴2!F19</f>
        <v>450</v>
      </c>
      <c r="R17" s="12">
        <f>[1]태권도2!F19</f>
        <v>734</v>
      </c>
      <c r="S17" s="12">
        <f>[1]볼링2!F19</f>
        <v>1350</v>
      </c>
      <c r="T17" s="12">
        <f>[1]골프2!E19</f>
        <v>381</v>
      </c>
      <c r="U17" s="14">
        <f>[1]보디빌딩2!E19</f>
        <v>435</v>
      </c>
      <c r="V17" s="14">
        <f>[1]우슈2!E19</f>
        <v>0</v>
      </c>
      <c r="W17" s="14">
        <f>[1]사격2!E19</f>
        <v>0</v>
      </c>
      <c r="X17" s="14">
        <f>[1]요트2!F19</f>
        <v>0</v>
      </c>
      <c r="Y17" s="18">
        <v>1170</v>
      </c>
    </row>
    <row r="18" spans="1:25" s="10" customFormat="1" ht="23.1" customHeight="1">
      <c r="A18" s="24" t="s">
        <v>60</v>
      </c>
      <c r="B18" s="17">
        <f t="shared" si="0"/>
        <v>11915</v>
      </c>
      <c r="C18" s="13">
        <f>RANK(B18,$B$5:B$20)</f>
        <v>11</v>
      </c>
      <c r="D18" s="12">
        <f>'[1]2부(종)'!F18</f>
        <v>2001</v>
      </c>
      <c r="E18" s="12">
        <f>[1]수영2!F20</f>
        <v>476</v>
      </c>
      <c r="F18" s="12">
        <f>[1]축구2!F20</f>
        <v>445</v>
      </c>
      <c r="G18" s="12">
        <f>[1]테니스2!F20</f>
        <v>750</v>
      </c>
      <c r="H18" s="12">
        <f>[1]정구2!F20</f>
        <v>765</v>
      </c>
      <c r="I18" s="12">
        <f>[1]배구2!F20</f>
        <v>758</v>
      </c>
      <c r="J18" s="12">
        <f>[1]탁구2!F20</f>
        <v>450</v>
      </c>
      <c r="K18" s="12">
        <f>[1]복싱2!E20</f>
        <v>506</v>
      </c>
      <c r="L18" s="12">
        <f>[1]역도2!E20</f>
        <v>0</v>
      </c>
      <c r="M18" s="12">
        <f>[1]씨름2!E20</f>
        <v>0</v>
      </c>
      <c r="N18" s="12">
        <f>[1]유도2!E20</f>
        <v>604</v>
      </c>
      <c r="O18" s="12">
        <f>[1]검도2!F20</f>
        <v>1337</v>
      </c>
      <c r="P18" s="12">
        <f>[1]궁도2!E20</f>
        <v>851</v>
      </c>
      <c r="Q18" s="12">
        <f>[1]배드민턴2!F20</f>
        <v>750</v>
      </c>
      <c r="R18" s="12">
        <f>[1]태권도2!F20</f>
        <v>665</v>
      </c>
      <c r="S18" s="12">
        <f>[1]볼링2!F20</f>
        <v>750</v>
      </c>
      <c r="T18" s="12">
        <f>[1]골프2!E20</f>
        <v>0</v>
      </c>
      <c r="U18" s="14">
        <f>[1]보디빌딩2!E20</f>
        <v>667</v>
      </c>
      <c r="V18" s="14">
        <f>[1]우슈2!E20</f>
        <v>0</v>
      </c>
      <c r="W18" s="14">
        <f>[1]사격2!E20</f>
        <v>0</v>
      </c>
      <c r="X18" s="14">
        <f>[1]요트2!F20</f>
        <v>0</v>
      </c>
      <c r="Y18" s="18">
        <v>140</v>
      </c>
    </row>
    <row r="19" spans="1:25" s="10" customFormat="1" ht="23.1" customHeight="1">
      <c r="A19" s="24" t="s">
        <v>61</v>
      </c>
      <c r="B19" s="17">
        <f t="shared" si="0"/>
        <v>9151</v>
      </c>
      <c r="C19" s="13">
        <f>RANK(B19,$B$5:B$20)</f>
        <v>14</v>
      </c>
      <c r="D19" s="12">
        <f>'[1]2부(종)'!F19</f>
        <v>420</v>
      </c>
      <c r="E19" s="12">
        <f>[1]수영2!F21</f>
        <v>430</v>
      </c>
      <c r="F19" s="12">
        <f>[1]축구2!F21</f>
        <v>286</v>
      </c>
      <c r="G19" s="12">
        <f>[1]테니스2!F21</f>
        <v>750</v>
      </c>
      <c r="H19" s="12">
        <f>[1]정구2!F21</f>
        <v>227</v>
      </c>
      <c r="I19" s="12">
        <f>[1]배구2!F21</f>
        <v>0</v>
      </c>
      <c r="J19" s="12">
        <f>[1]탁구2!F21</f>
        <v>750</v>
      </c>
      <c r="K19" s="12">
        <f>[1]복싱2!E21</f>
        <v>52</v>
      </c>
      <c r="L19" s="12">
        <f>[1]역도2!E21</f>
        <v>0</v>
      </c>
      <c r="M19" s="12">
        <f>[1]씨름2!E21</f>
        <v>431</v>
      </c>
      <c r="N19" s="12">
        <f>[1]유도2!E21</f>
        <v>180</v>
      </c>
      <c r="O19" s="12">
        <f>[1]검도2!F21</f>
        <v>789</v>
      </c>
      <c r="P19" s="12">
        <f>[1]궁도2!E21</f>
        <v>189</v>
      </c>
      <c r="Q19" s="12">
        <f>[1]배드민턴2!F21</f>
        <v>450</v>
      </c>
      <c r="R19" s="12">
        <f>[1]태권도2!F21</f>
        <v>348</v>
      </c>
      <c r="S19" s="12">
        <f>[1]볼링2!F21</f>
        <v>950</v>
      </c>
      <c r="T19" s="12">
        <f>[1]골프2!E21</f>
        <v>1048</v>
      </c>
      <c r="U19" s="14">
        <f>[1]보디빌딩2!E21</f>
        <v>145</v>
      </c>
      <c r="V19" s="14">
        <f>[1]우슈2!E21</f>
        <v>190</v>
      </c>
      <c r="W19" s="14">
        <f>[1]사격2!E21</f>
        <v>86</v>
      </c>
      <c r="X19" s="14">
        <f>[1]요트2!F21</f>
        <v>0</v>
      </c>
      <c r="Y19" s="25">
        <v>1430</v>
      </c>
    </row>
    <row r="20" spans="1:25" s="10" customFormat="1" ht="23.1" customHeight="1">
      <c r="A20" s="26" t="s">
        <v>62</v>
      </c>
      <c r="B20" s="17">
        <f t="shared" si="0"/>
        <v>8307</v>
      </c>
      <c r="C20" s="13">
        <f>RANK(B20,$B$5:B$20)</f>
        <v>15</v>
      </c>
      <c r="D20" s="12">
        <f>'[1]2부(종)'!F20</f>
        <v>1500</v>
      </c>
      <c r="E20" s="12">
        <f>[1]수영2!F22</f>
        <v>0</v>
      </c>
      <c r="F20" s="12">
        <f>[1]축구2!F22</f>
        <v>286</v>
      </c>
      <c r="G20" s="12">
        <f>[1]테니스2!F22</f>
        <v>1050</v>
      </c>
      <c r="H20" s="12">
        <f>[1]정구2!F22</f>
        <v>765</v>
      </c>
      <c r="I20" s="12">
        <f>[1]배구2!F22</f>
        <v>379</v>
      </c>
      <c r="J20" s="12">
        <f>[1]탁구2!F22</f>
        <v>450</v>
      </c>
      <c r="K20" s="12">
        <f>[1]복싱2!E22</f>
        <v>0</v>
      </c>
      <c r="L20" s="12">
        <f>[1]역도2!E22</f>
        <v>127</v>
      </c>
      <c r="M20" s="12">
        <f>[1]씨름2!E22</f>
        <v>0</v>
      </c>
      <c r="N20" s="12">
        <f>[1]유도2!E22</f>
        <v>64</v>
      </c>
      <c r="O20" s="12">
        <f>[1]검도2!F22</f>
        <v>0</v>
      </c>
      <c r="P20" s="12">
        <f>[1]궁도2!E22</f>
        <v>946</v>
      </c>
      <c r="Q20" s="12">
        <f>[1]배드민턴2!F22</f>
        <v>450</v>
      </c>
      <c r="R20" s="12">
        <f>[1]태권도2!F22</f>
        <v>450</v>
      </c>
      <c r="S20" s="12">
        <f>[1]볼링2!F22</f>
        <v>100</v>
      </c>
      <c r="T20" s="12">
        <f>[1]골프2!E22</f>
        <v>95</v>
      </c>
      <c r="U20" s="14">
        <f>[1]보디빌딩2!E22</f>
        <v>0</v>
      </c>
      <c r="V20" s="14">
        <f>[1]우슈2!E22</f>
        <v>285</v>
      </c>
      <c r="W20" s="14">
        <f>[1]사격2!E22</f>
        <v>0</v>
      </c>
      <c r="X20" s="14">
        <f>[1]요트2!F22</f>
        <v>0</v>
      </c>
      <c r="Y20" s="25">
        <v>1360</v>
      </c>
    </row>
    <row r="21" spans="1:25" s="10" customFormat="1" ht="23.1" customHeight="1" thickBot="1">
      <c r="A21" s="27" t="s">
        <v>42</v>
      </c>
      <c r="B21" s="21">
        <f>SUM(B5:B20)</f>
        <v>243409</v>
      </c>
      <c r="C21" s="21"/>
      <c r="D21" s="21">
        <f t="shared" ref="D21:Y21" si="1">SUM(D5:D20)</f>
        <v>30304</v>
      </c>
      <c r="E21" s="21">
        <f t="shared" si="1"/>
        <v>10499</v>
      </c>
      <c r="F21" s="21">
        <f t="shared" si="1"/>
        <v>13600</v>
      </c>
      <c r="G21" s="21">
        <f t="shared" si="1"/>
        <v>13600</v>
      </c>
      <c r="H21" s="21">
        <f t="shared" si="1"/>
        <v>13600</v>
      </c>
      <c r="I21" s="21">
        <f t="shared" si="1"/>
        <v>9100</v>
      </c>
      <c r="J21" s="21">
        <f t="shared" si="1"/>
        <v>13600</v>
      </c>
      <c r="K21" s="21">
        <f t="shared" si="1"/>
        <v>12000</v>
      </c>
      <c r="L21" s="21">
        <f t="shared" si="1"/>
        <v>4499</v>
      </c>
      <c r="M21" s="21">
        <f t="shared" si="1"/>
        <v>6599</v>
      </c>
      <c r="N21" s="21">
        <f t="shared" si="1"/>
        <v>12000</v>
      </c>
      <c r="O21" s="21">
        <f t="shared" si="1"/>
        <v>11999</v>
      </c>
      <c r="P21" s="21">
        <f t="shared" si="1"/>
        <v>10500</v>
      </c>
      <c r="Q21" s="21">
        <f t="shared" si="1"/>
        <v>13600</v>
      </c>
      <c r="R21" s="21">
        <f t="shared" si="1"/>
        <v>13599</v>
      </c>
      <c r="S21" s="21">
        <f t="shared" si="1"/>
        <v>13600</v>
      </c>
      <c r="T21" s="21">
        <f t="shared" si="1"/>
        <v>11999</v>
      </c>
      <c r="U21" s="21">
        <f t="shared" si="1"/>
        <v>7801</v>
      </c>
      <c r="V21" s="21">
        <f t="shared" si="1"/>
        <v>7801</v>
      </c>
      <c r="W21" s="21">
        <f t="shared" si="1"/>
        <v>3599</v>
      </c>
      <c r="X21" s="21">
        <f t="shared" si="1"/>
        <v>0</v>
      </c>
      <c r="Y21" s="28">
        <f t="shared" si="1"/>
        <v>9510</v>
      </c>
    </row>
  </sheetData>
  <mergeCells count="1">
    <mergeCell ref="A2:Y2"/>
  </mergeCells>
  <phoneticPr fontId="3" type="noConversion"/>
  <hyperlinks>
    <hyperlink ref="Z2" location="처음!A1" display="처음"/>
  </hyperlinks>
  <printOptions horizontalCentered="1"/>
  <pageMargins left="0.19685039370078741" right="0.19685039370078741" top="0.39370078740157483" bottom="0.39370078740157483" header="0" footer="0"/>
  <pageSetup paperSize="9" scale="91" orientation="landscape" r:id="rId1"/>
  <headerFooter alignWithMargins="0">
    <oddFooter>&amp;C- 11 -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P26"/>
  <sheetViews>
    <sheetView view="pageBreakPreview" zoomScaleNormal="70" workbookViewId="0">
      <selection activeCell="A2" sqref="A2:L2"/>
    </sheetView>
  </sheetViews>
  <sheetFormatPr defaultRowHeight="13.5"/>
  <cols>
    <col min="1" max="1" width="9" style="47"/>
    <col min="2" max="3" width="7" style="47" customWidth="1"/>
    <col min="4" max="4" width="7" style="50" customWidth="1"/>
    <col min="5" max="5" width="6.125" style="51" customWidth="1"/>
    <col min="6" max="6" width="6.125" style="50" customWidth="1"/>
    <col min="7" max="7" width="6.25" style="51" customWidth="1"/>
    <col min="8" max="8" width="7" style="50" customWidth="1"/>
    <col min="9" max="9" width="6.5" style="51" customWidth="1"/>
    <col min="10" max="10" width="5.875" style="50" customWidth="1"/>
    <col min="11" max="11" width="6.25" style="51" customWidth="1"/>
    <col min="12" max="12" width="6.5" style="50" customWidth="1"/>
    <col min="13" max="13" width="6.5" style="51" customWidth="1"/>
    <col min="14" max="16384" width="9" style="47"/>
  </cols>
  <sheetData>
    <row r="1" spans="1:16" s="29" customFormat="1">
      <c r="D1" s="30"/>
      <c r="E1" s="31"/>
      <c r="F1" s="30"/>
      <c r="G1" s="31"/>
      <c r="H1" s="30"/>
      <c r="I1" s="31"/>
      <c r="J1" s="30"/>
      <c r="K1" s="31"/>
      <c r="L1" s="30"/>
      <c r="M1" s="31"/>
      <c r="O1" s="32" t="s">
        <v>63</v>
      </c>
    </row>
    <row r="2" spans="1:16" s="29" customFormat="1" ht="33.75">
      <c r="A2" s="65" t="s">
        <v>64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33"/>
    </row>
    <row r="3" spans="1:16" s="37" customFormat="1" ht="14.25">
      <c r="A3" s="34"/>
      <c r="B3" s="34"/>
      <c r="C3" s="34"/>
      <c r="D3" s="35"/>
      <c r="E3" s="36"/>
      <c r="F3" s="35"/>
      <c r="G3" s="36"/>
      <c r="H3" s="35"/>
      <c r="I3" s="36"/>
      <c r="J3" s="35"/>
      <c r="K3" s="36"/>
      <c r="L3" s="35"/>
      <c r="M3" s="36"/>
    </row>
    <row r="4" spans="1:16" s="29" customFormat="1" ht="14.25" thickBot="1">
      <c r="A4" s="38"/>
      <c r="B4" s="38"/>
      <c r="C4" s="38"/>
      <c r="D4" s="39"/>
      <c r="E4" s="40"/>
      <c r="F4" s="39"/>
      <c r="G4" s="40"/>
      <c r="H4" s="39"/>
      <c r="I4" s="40"/>
      <c r="J4" s="39"/>
      <c r="K4" s="40"/>
      <c r="L4" s="39"/>
      <c r="M4" s="40"/>
    </row>
    <row r="5" spans="1:16" s="29" customFormat="1" ht="21" customHeight="1">
      <c r="A5" s="66" t="s">
        <v>65</v>
      </c>
      <c r="B5" s="68" t="s">
        <v>66</v>
      </c>
      <c r="C5" s="69"/>
      <c r="D5" s="69"/>
      <c r="E5" s="69"/>
      <c r="F5" s="69"/>
      <c r="G5" s="70"/>
      <c r="H5" s="71" t="s">
        <v>67</v>
      </c>
      <c r="I5" s="72"/>
      <c r="J5" s="72"/>
      <c r="K5" s="72"/>
      <c r="L5" s="72"/>
      <c r="M5" s="73"/>
    </row>
    <row r="6" spans="1:16" s="29" customFormat="1" ht="21" customHeight="1">
      <c r="A6" s="67"/>
      <c r="B6" s="41">
        <v>1</v>
      </c>
      <c r="C6" s="42" t="s">
        <v>68</v>
      </c>
      <c r="D6" s="43">
        <v>2</v>
      </c>
      <c r="E6" s="44" t="s">
        <v>68</v>
      </c>
      <c r="F6" s="43">
        <v>3</v>
      </c>
      <c r="G6" s="44" t="s">
        <v>68</v>
      </c>
      <c r="H6" s="43">
        <v>1</v>
      </c>
      <c r="I6" s="44" t="s">
        <v>68</v>
      </c>
      <c r="J6" s="43">
        <v>2</v>
      </c>
      <c r="K6" s="44" t="s">
        <v>68</v>
      </c>
      <c r="L6" s="43">
        <v>3</v>
      </c>
      <c r="M6" s="45" t="s">
        <v>68</v>
      </c>
    </row>
    <row r="7" spans="1:16" ht="31.5" customHeight="1">
      <c r="A7" s="46" t="s">
        <v>69</v>
      </c>
      <c r="B7" s="56" t="s">
        <v>70</v>
      </c>
      <c r="C7" s="57"/>
      <c r="D7" s="56" t="s">
        <v>71</v>
      </c>
      <c r="E7" s="57"/>
      <c r="F7" s="56" t="s">
        <v>72</v>
      </c>
      <c r="G7" s="57"/>
      <c r="H7" s="56" t="s">
        <v>73</v>
      </c>
      <c r="I7" s="57"/>
      <c r="J7" s="56" t="s">
        <v>74</v>
      </c>
      <c r="K7" s="57"/>
      <c r="L7" s="56" t="s">
        <v>75</v>
      </c>
      <c r="M7" s="58"/>
    </row>
    <row r="8" spans="1:16" ht="31.5" customHeight="1">
      <c r="A8" s="46" t="s">
        <v>76</v>
      </c>
      <c r="B8" s="56" t="s">
        <v>77</v>
      </c>
      <c r="C8" s="57"/>
      <c r="D8" s="56" t="s">
        <v>78</v>
      </c>
      <c r="E8" s="57"/>
      <c r="F8" s="56" t="s">
        <v>79</v>
      </c>
      <c r="G8" s="57"/>
      <c r="H8" s="56" t="s">
        <v>75</v>
      </c>
      <c r="I8" s="57"/>
      <c r="J8" s="56" t="s">
        <v>73</v>
      </c>
      <c r="K8" s="57"/>
      <c r="L8" s="56" t="s">
        <v>80</v>
      </c>
      <c r="M8" s="58"/>
    </row>
    <row r="9" spans="1:16" ht="31.5" customHeight="1">
      <c r="A9" s="46" t="s">
        <v>81</v>
      </c>
      <c r="B9" s="56" t="s">
        <v>77</v>
      </c>
      <c r="C9" s="57"/>
      <c r="D9" s="56" t="s">
        <v>79</v>
      </c>
      <c r="E9" s="57"/>
      <c r="F9" s="56" t="s">
        <v>82</v>
      </c>
      <c r="G9" s="57"/>
      <c r="H9" s="56" t="s">
        <v>75</v>
      </c>
      <c r="I9" s="57"/>
      <c r="J9" s="56" t="s">
        <v>83</v>
      </c>
      <c r="K9" s="57"/>
      <c r="L9" s="56" t="s">
        <v>84</v>
      </c>
      <c r="M9" s="58"/>
      <c r="P9" s="48"/>
    </row>
    <row r="10" spans="1:16" ht="31.5" customHeight="1">
      <c r="A10" s="46" t="s">
        <v>85</v>
      </c>
      <c r="B10" s="56" t="s">
        <v>71</v>
      </c>
      <c r="C10" s="57"/>
      <c r="D10" s="56" t="s">
        <v>86</v>
      </c>
      <c r="E10" s="57"/>
      <c r="F10" s="61"/>
      <c r="G10" s="60"/>
      <c r="H10" s="56" t="s">
        <v>74</v>
      </c>
      <c r="I10" s="57"/>
      <c r="J10" s="56" t="s">
        <v>83</v>
      </c>
      <c r="K10" s="57"/>
      <c r="L10" s="56" t="s">
        <v>87</v>
      </c>
      <c r="M10" s="58"/>
    </row>
    <row r="11" spans="1:16" ht="31.5" customHeight="1">
      <c r="A11" s="46" t="s">
        <v>88</v>
      </c>
      <c r="B11" s="56" t="s">
        <v>77</v>
      </c>
      <c r="C11" s="57"/>
      <c r="D11" s="63" t="s">
        <v>89</v>
      </c>
      <c r="E11" s="57"/>
      <c r="F11" s="56" t="s">
        <v>90</v>
      </c>
      <c r="G11" s="57"/>
      <c r="H11" s="64" t="s">
        <v>91</v>
      </c>
      <c r="I11" s="57"/>
      <c r="J11" s="56" t="s">
        <v>73</v>
      </c>
      <c r="K11" s="57"/>
      <c r="L11" s="56" t="s">
        <v>92</v>
      </c>
      <c r="M11" s="57"/>
    </row>
    <row r="12" spans="1:16" ht="31.5" customHeight="1">
      <c r="A12" s="46" t="s">
        <v>93</v>
      </c>
      <c r="B12" s="56" t="s">
        <v>82</v>
      </c>
      <c r="C12" s="57"/>
      <c r="D12" s="56" t="s">
        <v>89</v>
      </c>
      <c r="E12" s="57"/>
      <c r="F12" s="56" t="s">
        <v>94</v>
      </c>
      <c r="G12" s="57"/>
      <c r="H12" s="56" t="s">
        <v>95</v>
      </c>
      <c r="I12" s="57"/>
      <c r="J12" s="56" t="s">
        <v>75</v>
      </c>
      <c r="K12" s="57"/>
      <c r="L12" s="56" t="s">
        <v>73</v>
      </c>
      <c r="M12" s="58"/>
    </row>
    <row r="13" spans="1:16" ht="31.5" customHeight="1">
      <c r="A13" s="46" t="s">
        <v>96</v>
      </c>
      <c r="B13" s="56" t="s">
        <v>94</v>
      </c>
      <c r="C13" s="57"/>
      <c r="D13" s="63" t="s">
        <v>89</v>
      </c>
      <c r="E13" s="57"/>
      <c r="F13" s="56" t="s">
        <v>97</v>
      </c>
      <c r="G13" s="57"/>
      <c r="H13" s="56" t="s">
        <v>73</v>
      </c>
      <c r="I13" s="57"/>
      <c r="J13" s="56" t="s">
        <v>98</v>
      </c>
      <c r="K13" s="57"/>
      <c r="L13" s="61"/>
      <c r="M13" s="62"/>
    </row>
    <row r="14" spans="1:16" ht="31.5" customHeight="1">
      <c r="A14" s="46" t="s">
        <v>99</v>
      </c>
      <c r="B14" s="56" t="s">
        <v>77</v>
      </c>
      <c r="C14" s="57"/>
      <c r="D14" s="56" t="s">
        <v>78</v>
      </c>
      <c r="E14" s="57"/>
      <c r="F14" s="56" t="s">
        <v>100</v>
      </c>
      <c r="G14" s="57"/>
      <c r="H14" s="56" t="s">
        <v>83</v>
      </c>
      <c r="I14" s="57"/>
      <c r="J14" s="63" t="s">
        <v>73</v>
      </c>
      <c r="K14" s="57"/>
      <c r="L14" s="56" t="s">
        <v>80</v>
      </c>
      <c r="M14" s="58"/>
    </row>
    <row r="15" spans="1:16" ht="31.5" customHeight="1">
      <c r="A15" s="46" t="s">
        <v>101</v>
      </c>
      <c r="B15" s="56" t="s">
        <v>89</v>
      </c>
      <c r="C15" s="57"/>
      <c r="D15" s="56" t="s">
        <v>77</v>
      </c>
      <c r="E15" s="57"/>
      <c r="F15" s="56" t="s">
        <v>102</v>
      </c>
      <c r="G15" s="57"/>
      <c r="H15" s="56" t="s">
        <v>80</v>
      </c>
      <c r="I15" s="57"/>
      <c r="J15" s="56" t="s">
        <v>75</v>
      </c>
      <c r="K15" s="57"/>
      <c r="L15" s="56" t="s">
        <v>83</v>
      </c>
      <c r="M15" s="58"/>
    </row>
    <row r="16" spans="1:16" ht="31.5" customHeight="1">
      <c r="A16" s="46" t="s">
        <v>103</v>
      </c>
      <c r="B16" s="56" t="s">
        <v>94</v>
      </c>
      <c r="C16" s="57"/>
      <c r="D16" s="56" t="s">
        <v>104</v>
      </c>
      <c r="E16" s="57"/>
      <c r="F16" s="56" t="s">
        <v>105</v>
      </c>
      <c r="G16" s="57"/>
      <c r="H16" s="56" t="s">
        <v>83</v>
      </c>
      <c r="I16" s="57"/>
      <c r="J16" s="56" t="s">
        <v>106</v>
      </c>
      <c r="K16" s="57"/>
      <c r="L16" s="56" t="s">
        <v>73</v>
      </c>
      <c r="M16" s="58"/>
    </row>
    <row r="17" spans="1:13" ht="31.5" customHeight="1">
      <c r="A17" s="46" t="s">
        <v>107</v>
      </c>
      <c r="B17" s="56" t="s">
        <v>77</v>
      </c>
      <c r="C17" s="57"/>
      <c r="D17" s="56" t="s">
        <v>105</v>
      </c>
      <c r="E17" s="57"/>
      <c r="F17" s="56" t="s">
        <v>108</v>
      </c>
      <c r="G17" s="57"/>
      <c r="H17" s="56" t="s">
        <v>109</v>
      </c>
      <c r="I17" s="57"/>
      <c r="J17" s="56" t="s">
        <v>106</v>
      </c>
      <c r="K17" s="57"/>
      <c r="L17" s="56" t="s">
        <v>74</v>
      </c>
      <c r="M17" s="58"/>
    </row>
    <row r="18" spans="1:13" ht="31.5" customHeight="1">
      <c r="A18" s="46" t="s">
        <v>110</v>
      </c>
      <c r="B18" s="56" t="s">
        <v>72</v>
      </c>
      <c r="C18" s="57"/>
      <c r="D18" s="56" t="s">
        <v>105</v>
      </c>
      <c r="E18" s="57"/>
      <c r="F18" s="56" t="s">
        <v>79</v>
      </c>
      <c r="G18" s="57"/>
      <c r="H18" s="56" t="s">
        <v>73</v>
      </c>
      <c r="I18" s="57"/>
      <c r="J18" s="56" t="s">
        <v>111</v>
      </c>
      <c r="K18" s="57"/>
      <c r="L18" s="59"/>
      <c r="M18" s="62"/>
    </row>
    <row r="19" spans="1:13" ht="31.5" customHeight="1">
      <c r="A19" s="46" t="s">
        <v>112</v>
      </c>
      <c r="B19" s="56" t="s">
        <v>102</v>
      </c>
      <c r="C19" s="57"/>
      <c r="D19" s="56" t="s">
        <v>77</v>
      </c>
      <c r="E19" s="57"/>
      <c r="F19" s="56" t="s">
        <v>94</v>
      </c>
      <c r="G19" s="57"/>
      <c r="H19" s="56" t="s">
        <v>113</v>
      </c>
      <c r="I19" s="57"/>
      <c r="J19" s="56" t="s">
        <v>73</v>
      </c>
      <c r="K19" s="57"/>
      <c r="L19" s="56" t="s">
        <v>109</v>
      </c>
      <c r="M19" s="58"/>
    </row>
    <row r="20" spans="1:13" ht="31.5" customHeight="1">
      <c r="A20" s="46" t="s">
        <v>114</v>
      </c>
      <c r="B20" s="56" t="s">
        <v>108</v>
      </c>
      <c r="C20" s="57"/>
      <c r="D20" s="56" t="s">
        <v>89</v>
      </c>
      <c r="E20" s="57"/>
      <c r="F20" s="56" t="s">
        <v>115</v>
      </c>
      <c r="G20" s="57"/>
      <c r="H20" s="56" t="s">
        <v>80</v>
      </c>
      <c r="I20" s="57"/>
      <c r="J20" s="56" t="s">
        <v>83</v>
      </c>
      <c r="K20" s="57"/>
      <c r="L20" s="56" t="s">
        <v>75</v>
      </c>
      <c r="M20" s="58"/>
    </row>
    <row r="21" spans="1:13" ht="31.5" customHeight="1">
      <c r="A21" s="46" t="s">
        <v>116</v>
      </c>
      <c r="B21" s="56" t="s">
        <v>77</v>
      </c>
      <c r="C21" s="57"/>
      <c r="D21" s="56" t="s">
        <v>89</v>
      </c>
      <c r="E21" s="57"/>
      <c r="F21" s="56" t="s">
        <v>94</v>
      </c>
      <c r="G21" s="57"/>
      <c r="H21" s="56" t="s">
        <v>74</v>
      </c>
      <c r="I21" s="57"/>
      <c r="J21" s="56" t="s">
        <v>80</v>
      </c>
      <c r="K21" s="57"/>
      <c r="L21" s="56" t="s">
        <v>73</v>
      </c>
      <c r="M21" s="58"/>
    </row>
    <row r="22" spans="1:13" ht="31.5" customHeight="1">
      <c r="A22" s="46" t="s">
        <v>117</v>
      </c>
      <c r="B22" s="56" t="s">
        <v>102</v>
      </c>
      <c r="C22" s="57"/>
      <c r="D22" s="56" t="s">
        <v>71</v>
      </c>
      <c r="E22" s="57"/>
      <c r="F22" s="56" t="s">
        <v>77</v>
      </c>
      <c r="G22" s="57"/>
      <c r="H22" s="56" t="s">
        <v>109</v>
      </c>
      <c r="I22" s="57"/>
      <c r="J22" s="56" t="s">
        <v>118</v>
      </c>
      <c r="K22" s="57"/>
      <c r="L22" s="61"/>
      <c r="M22" s="62"/>
    </row>
    <row r="23" spans="1:13" ht="31.5" customHeight="1">
      <c r="A23" s="46" t="s">
        <v>119</v>
      </c>
      <c r="B23" s="56" t="s">
        <v>120</v>
      </c>
      <c r="C23" s="57"/>
      <c r="D23" s="59"/>
      <c r="E23" s="60"/>
      <c r="F23" s="56" t="s">
        <v>121</v>
      </c>
      <c r="G23" s="57"/>
      <c r="H23" s="56" t="s">
        <v>73</v>
      </c>
      <c r="I23" s="57"/>
      <c r="J23" s="56" t="s">
        <v>74</v>
      </c>
      <c r="K23" s="57"/>
      <c r="L23" s="56" t="s">
        <v>80</v>
      </c>
      <c r="M23" s="58"/>
    </row>
    <row r="24" spans="1:13" ht="31.5" customHeight="1">
      <c r="A24" s="46" t="s">
        <v>122</v>
      </c>
      <c r="B24" s="56" t="s">
        <v>77</v>
      </c>
      <c r="C24" s="57"/>
      <c r="D24" s="56" t="s">
        <v>123</v>
      </c>
      <c r="E24" s="57"/>
      <c r="F24" s="59"/>
      <c r="G24" s="60"/>
      <c r="H24" s="56" t="s">
        <v>74</v>
      </c>
      <c r="I24" s="57"/>
      <c r="J24" s="56" t="s">
        <v>73</v>
      </c>
      <c r="K24" s="57"/>
      <c r="L24" s="56" t="s">
        <v>83</v>
      </c>
      <c r="M24" s="58"/>
    </row>
    <row r="25" spans="1:13" ht="31.5" customHeight="1">
      <c r="A25" s="46" t="s">
        <v>124</v>
      </c>
      <c r="B25" s="56" t="s">
        <v>77</v>
      </c>
      <c r="C25" s="57"/>
      <c r="D25" s="56" t="s">
        <v>89</v>
      </c>
      <c r="E25" s="57"/>
      <c r="F25" s="56" t="s">
        <v>105</v>
      </c>
      <c r="G25" s="57"/>
      <c r="H25" s="56" t="s">
        <v>73</v>
      </c>
      <c r="I25" s="57"/>
      <c r="J25" s="56" t="s">
        <v>80</v>
      </c>
      <c r="K25" s="57"/>
      <c r="L25" s="56" t="s">
        <v>74</v>
      </c>
      <c r="M25" s="58"/>
    </row>
    <row r="26" spans="1:13" ht="31.5" customHeight="1" thickBot="1">
      <c r="A26" s="49" t="s">
        <v>125</v>
      </c>
      <c r="B26" s="53" t="s">
        <v>77</v>
      </c>
      <c r="C26" s="54"/>
      <c r="D26" s="53" t="s">
        <v>97</v>
      </c>
      <c r="E26" s="54"/>
      <c r="F26" s="53" t="s">
        <v>105</v>
      </c>
      <c r="G26" s="54"/>
      <c r="H26" s="53" t="s">
        <v>74</v>
      </c>
      <c r="I26" s="54"/>
      <c r="J26" s="53" t="s">
        <v>75</v>
      </c>
      <c r="K26" s="54"/>
      <c r="L26" s="53" t="s">
        <v>126</v>
      </c>
      <c r="M26" s="55"/>
    </row>
  </sheetData>
  <mergeCells count="124">
    <mergeCell ref="B8:C8"/>
    <mergeCell ref="D8:E8"/>
    <mergeCell ref="F8:G8"/>
    <mergeCell ref="H8:I8"/>
    <mergeCell ref="J8:K8"/>
    <mergeCell ref="L8:M8"/>
    <mergeCell ref="A2:L2"/>
    <mergeCell ref="A5:A6"/>
    <mergeCell ref="B5:G5"/>
    <mergeCell ref="H5:M5"/>
    <mergeCell ref="B7:C7"/>
    <mergeCell ref="D7:E7"/>
    <mergeCell ref="F7:G7"/>
    <mergeCell ref="H7:I7"/>
    <mergeCell ref="J7:K7"/>
    <mergeCell ref="L7:M7"/>
    <mergeCell ref="B10:C10"/>
    <mergeCell ref="D10:E10"/>
    <mergeCell ref="F10:G10"/>
    <mergeCell ref="H10:I10"/>
    <mergeCell ref="J10:K10"/>
    <mergeCell ref="L10:M10"/>
    <mergeCell ref="B9:C9"/>
    <mergeCell ref="D9:E9"/>
    <mergeCell ref="F9:G9"/>
    <mergeCell ref="H9:I9"/>
    <mergeCell ref="J9:K9"/>
    <mergeCell ref="L9:M9"/>
    <mergeCell ref="B12:C12"/>
    <mergeCell ref="D12:E12"/>
    <mergeCell ref="F12:G12"/>
    <mergeCell ref="H12:I12"/>
    <mergeCell ref="J12:K12"/>
    <mergeCell ref="L12:M12"/>
    <mergeCell ref="B11:C11"/>
    <mergeCell ref="D11:E11"/>
    <mergeCell ref="F11:G11"/>
    <mergeCell ref="H11:I11"/>
    <mergeCell ref="J11:K11"/>
    <mergeCell ref="L11:M11"/>
    <mergeCell ref="B14:C14"/>
    <mergeCell ref="D14:E14"/>
    <mergeCell ref="F14:G14"/>
    <mergeCell ref="H14:I14"/>
    <mergeCell ref="J14:K14"/>
    <mergeCell ref="L14:M14"/>
    <mergeCell ref="B13:C13"/>
    <mergeCell ref="D13:E13"/>
    <mergeCell ref="F13:G13"/>
    <mergeCell ref="H13:I13"/>
    <mergeCell ref="J13:K13"/>
    <mergeCell ref="L13:M13"/>
    <mergeCell ref="B16:C16"/>
    <mergeCell ref="D16:E16"/>
    <mergeCell ref="F16:G16"/>
    <mergeCell ref="H16:I16"/>
    <mergeCell ref="J16:K16"/>
    <mergeCell ref="L16:M16"/>
    <mergeCell ref="B15:C15"/>
    <mergeCell ref="D15:E15"/>
    <mergeCell ref="F15:G15"/>
    <mergeCell ref="H15:I15"/>
    <mergeCell ref="J15:K15"/>
    <mergeCell ref="L15:M15"/>
    <mergeCell ref="B18:C18"/>
    <mergeCell ref="D18:E18"/>
    <mergeCell ref="F18:G18"/>
    <mergeCell ref="H18:I18"/>
    <mergeCell ref="J18:K18"/>
    <mergeCell ref="L18:M18"/>
    <mergeCell ref="B17:C17"/>
    <mergeCell ref="D17:E17"/>
    <mergeCell ref="F17:G17"/>
    <mergeCell ref="H17:I17"/>
    <mergeCell ref="J17:K17"/>
    <mergeCell ref="L17:M17"/>
    <mergeCell ref="B20:C20"/>
    <mergeCell ref="D20:E20"/>
    <mergeCell ref="F20:G20"/>
    <mergeCell ref="H20:I20"/>
    <mergeCell ref="J20:K20"/>
    <mergeCell ref="L20:M20"/>
    <mergeCell ref="B19:C19"/>
    <mergeCell ref="D19:E19"/>
    <mergeCell ref="F19:G19"/>
    <mergeCell ref="H19:I19"/>
    <mergeCell ref="J19:K19"/>
    <mergeCell ref="L19:M19"/>
    <mergeCell ref="B22:C22"/>
    <mergeCell ref="D22:E22"/>
    <mergeCell ref="F22:G22"/>
    <mergeCell ref="H22:I22"/>
    <mergeCell ref="J22:K22"/>
    <mergeCell ref="L22:M22"/>
    <mergeCell ref="B21:C21"/>
    <mergeCell ref="D21:E21"/>
    <mergeCell ref="F21:G21"/>
    <mergeCell ref="H21:I21"/>
    <mergeCell ref="J21:K21"/>
    <mergeCell ref="L21:M21"/>
    <mergeCell ref="B24:C24"/>
    <mergeCell ref="D24:E24"/>
    <mergeCell ref="F24:G24"/>
    <mergeCell ref="H24:I24"/>
    <mergeCell ref="J24:K24"/>
    <mergeCell ref="L24:M24"/>
    <mergeCell ref="B23:C23"/>
    <mergeCell ref="D23:E23"/>
    <mergeCell ref="F23:G23"/>
    <mergeCell ref="H23:I23"/>
    <mergeCell ref="J23:K23"/>
    <mergeCell ref="L23:M23"/>
    <mergeCell ref="B26:C26"/>
    <mergeCell ref="D26:E26"/>
    <mergeCell ref="F26:G26"/>
    <mergeCell ref="H26:I26"/>
    <mergeCell ref="J26:K26"/>
    <mergeCell ref="L26:M26"/>
    <mergeCell ref="B25:C25"/>
    <mergeCell ref="D25:E25"/>
    <mergeCell ref="F25:G25"/>
    <mergeCell ref="H25:I25"/>
    <mergeCell ref="J25:K25"/>
    <mergeCell ref="L25:M25"/>
  </mergeCells>
  <phoneticPr fontId="3" type="noConversion"/>
  <hyperlinks>
    <hyperlink ref="O1" location="처음!A1" display="처음"/>
  </hyperlinks>
  <printOptions horizontalCentered="1"/>
  <pageMargins left="0.59055118110236227" right="0.59055118110236227" top="0.78740157480314965" bottom="0.39370078740157483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종합득점(1부)</vt:lpstr>
      <vt:lpstr>종합득점(2부)</vt:lpstr>
      <vt:lpstr>종목별 순위</vt:lpstr>
      <vt:lpstr>'종목별 순위'!Print_Area</vt:lpstr>
      <vt:lpstr>'종합득점(2부)'!Print_Area</vt:lpstr>
    </vt:vector>
  </TitlesOfParts>
  <Company>NEX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Digital NEX</dc:creator>
  <cp:lastModifiedBy>Ace</cp:lastModifiedBy>
  <dcterms:created xsi:type="dcterms:W3CDTF">2012-05-13T07:23:27Z</dcterms:created>
  <dcterms:modified xsi:type="dcterms:W3CDTF">2012-05-15T15:01:45Z</dcterms:modified>
</cp:coreProperties>
</file>